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AFRF\fundaciones\3 de Corazones\3C - Personal\Asesorías\"/>
    </mc:Choice>
  </mc:AlternateContent>
  <xr:revisionPtr revIDLastSave="0" documentId="13_ncr:1_{1DCDFB35-DBE7-4BB0-8BFF-185F38CD1B38}" xr6:coauthVersionLast="47" xr6:coauthVersionMax="47" xr10:uidLastSave="{00000000-0000-0000-0000-000000000000}"/>
  <bookViews>
    <workbookView xWindow="-120" yWindow="-120" windowWidth="20730" windowHeight="11160" tabRatio="714" xr2:uid="{40594456-B0A5-4CE7-A6DC-3CAE670F1E0A}"/>
  </bookViews>
  <sheets>
    <sheet name="INSTRUCCIONES" sheetId="12" r:id="rId1"/>
    <sheet name="Escena 1" sheetId="3" r:id="rId2"/>
    <sheet name="Recomp Aversivas" sheetId="2" r:id="rId3"/>
    <sheet name="Recomp Atractivas" sheetId="7" r:id="rId4"/>
    <sheet name="Escena 2 TAVI" sheetId="1" r:id="rId5"/>
    <sheet name="Escena 2 TATI" sheetId="4" r:id="rId6"/>
    <sheet name="Ensayo Mental" sheetId="5" r:id="rId7"/>
    <sheet name="Ejercicio de PODA" sheetId="9" r:id="rId8"/>
    <sheet name="Mantras" sheetId="11" r:id="rId9"/>
    <sheet name="Bitácora" sheetId="10" r:id="rId10"/>
  </sheets>
  <definedNames>
    <definedName name="_xlnm._FilterDatabase" localSheetId="4" hidden="1">'Escena 2 TAVI'!$D$5:$F$5</definedName>
    <definedName name="_xlnm._FilterDatabase" localSheetId="3" hidden="1">'Recomp Atractivas'!$F$5:$F$5</definedName>
    <definedName name="_xlnm._FilterDatabase" localSheetId="2" hidden="1">'Recomp Aversivas'!$E$5:$F$5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2" l="1"/>
  <c r="C8" i="2"/>
  <c r="C9" i="2"/>
  <c r="C10" i="2"/>
  <c r="C11" i="2"/>
  <c r="C12" i="2"/>
  <c r="C13" i="2"/>
  <c r="C14" i="2"/>
  <c r="C15" i="2"/>
  <c r="C6" i="2"/>
  <c r="G7" i="9"/>
  <c r="F7" i="9"/>
  <c r="D7" i="9"/>
  <c r="C7" i="9"/>
  <c r="E7" i="4"/>
  <c r="E8" i="4"/>
  <c r="E9" i="4"/>
  <c r="E10" i="4"/>
  <c r="E11" i="4"/>
  <c r="E12" i="4"/>
  <c r="E13" i="4"/>
  <c r="E14" i="4"/>
  <c r="E15" i="4"/>
  <c r="E6" i="4"/>
  <c r="E21" i="4"/>
  <c r="E22" i="4"/>
  <c r="E23" i="4"/>
  <c r="E24" i="4"/>
  <c r="E25" i="4"/>
  <c r="E26" i="4"/>
  <c r="E27" i="4"/>
  <c r="E28" i="4"/>
  <c r="E29" i="4"/>
  <c r="E20" i="4"/>
  <c r="E21" i="1"/>
  <c r="E22" i="1"/>
  <c r="E23" i="1"/>
  <c r="E24" i="1"/>
  <c r="E25" i="1"/>
  <c r="E26" i="1"/>
  <c r="E27" i="1"/>
  <c r="E28" i="1"/>
  <c r="E29" i="1"/>
  <c r="E20" i="1"/>
  <c r="E29" i="7"/>
  <c r="E28" i="7"/>
  <c r="E27" i="7"/>
  <c r="E26" i="7"/>
  <c r="E25" i="7"/>
  <c r="E24" i="7"/>
  <c r="E23" i="7"/>
  <c r="E22" i="7"/>
  <c r="E21" i="7"/>
  <c r="E20" i="7"/>
  <c r="G9" i="5"/>
  <c r="G10" i="5"/>
  <c r="G11" i="5"/>
  <c r="G12" i="5"/>
  <c r="G13" i="5"/>
  <c r="G14" i="5"/>
  <c r="G15" i="5"/>
  <c r="G16" i="5"/>
  <c r="G17" i="5"/>
  <c r="G8" i="5"/>
  <c r="F9" i="5"/>
  <c r="F10" i="5"/>
  <c r="F11" i="5"/>
  <c r="F12" i="5"/>
  <c r="F13" i="5"/>
  <c r="F14" i="5"/>
  <c r="F15" i="5"/>
  <c r="F16" i="5"/>
  <c r="F17" i="5"/>
  <c r="F8" i="5"/>
  <c r="D9" i="5"/>
  <c r="D10" i="5"/>
  <c r="D11" i="5"/>
  <c r="D12" i="5"/>
  <c r="D13" i="5"/>
  <c r="D14" i="5"/>
  <c r="D15" i="5"/>
  <c r="D16" i="5"/>
  <c r="D17" i="5"/>
  <c r="D8" i="5"/>
  <c r="C9" i="5"/>
  <c r="C10" i="5"/>
  <c r="C11" i="5"/>
  <c r="C12" i="5"/>
  <c r="C13" i="5"/>
  <c r="C14" i="5"/>
  <c r="C15" i="5"/>
  <c r="C16" i="5"/>
  <c r="C17" i="5"/>
  <c r="C8" i="5"/>
  <c r="E11" i="7" l="1"/>
  <c r="E11" i="1" s="1"/>
  <c r="E6" i="7"/>
  <c r="E6" i="1" s="1"/>
  <c r="E7" i="7"/>
  <c r="E7" i="1" s="1"/>
  <c r="E14" i="7"/>
  <c r="E14" i="1" s="1"/>
  <c r="E10" i="7"/>
  <c r="E10" i="1" s="1"/>
  <c r="E13" i="7"/>
  <c r="E13" i="1" s="1"/>
  <c r="E9" i="7"/>
  <c r="E9" i="1" s="1"/>
  <c r="E12" i="7"/>
  <c r="E12" i="1" s="1"/>
  <c r="E8" i="7"/>
  <c r="E8" i="1" s="1"/>
  <c r="E15" i="7"/>
  <c r="E15" i="1" s="1"/>
</calcChain>
</file>

<file path=xl/sharedStrings.xml><?xml version="1.0" encoding="utf-8"?>
<sst xmlns="http://schemas.openxmlformats.org/spreadsheetml/2006/main" count="165" uniqueCount="101">
  <si>
    <t>Recompensa Aversiva</t>
  </si>
  <si>
    <t>#</t>
  </si>
  <si>
    <t>Calificación</t>
  </si>
  <si>
    <t>Desilusión propia</t>
  </si>
  <si>
    <t>Problemas de salud</t>
  </si>
  <si>
    <t>Le incumplo a mis hijos</t>
  </si>
  <si>
    <t>Resaca insoportable</t>
  </si>
  <si>
    <t>Fracaso Laboral</t>
  </si>
  <si>
    <t>Pobreza: no tengo dinero</t>
  </si>
  <si>
    <t>Situaciones peligrosas, como robos a mano armada</t>
  </si>
  <si>
    <t>Mi familia me rechaza</t>
  </si>
  <si>
    <t>Soledad: me aíslo de mis amigos</t>
  </si>
  <si>
    <t>El sufrimiento que le causo a mi pareja</t>
  </si>
  <si>
    <t>RECOMPENSA AVERSIVA</t>
  </si>
  <si>
    <t>Mi esposa llora por verme llegar en un estado lamentable. Su dolor se ve reflejado en la expresión de desilusión y desesperanza en su rostro y en la forma como se le entrecorta la voz cuando me habla.</t>
  </si>
  <si>
    <t>Me encuentro en un estado deplorable: sucio, mal oliente, solo en la habitación de un hotel barato, sin dinero y sin saber ni qué hacer ni cómo regresar a casa, porque no tengo dinero, pues lo gasté todo en droga.</t>
  </si>
  <si>
    <t>Mis hijos están pendientes de mi llegada a casa, porque me esperan ilusionados para ir a jugar al parque, mientras yo estoy consumiendo droga y les incumplo la cita.</t>
  </si>
  <si>
    <t>Tengo dificultad para respirar, porque mis pulmones están congestionados con flemas. Las yemas de mis dedos están ampolladas por quemaduras y mi condición física se ha reducido en un 80%.</t>
  </si>
  <si>
    <t>Mi corazón late descontroladamente y mi cabeza está a punto de estallar. Estoy exhausto. Siento que voy a morir, pero no digo nada por vergüenza y para no causar molestias adicionales.</t>
  </si>
  <si>
    <t>Dos delincuentes me asaltan con armas cortopunzantes para robarme el dinero, los zapatos, la alianza de matrimonio y la ropa. Forcejeo con ellos y caigo al piso herido y ensangrentado. Entre tanto, mi pareja llora de preocupación por mi situación.</t>
  </si>
  <si>
    <t>Mi pareja, mis hijos y yo, no podemos tener el desayuno que queremos y hacemos otros sacrificios económicos, porque el dinero lo he malgastado en droga.</t>
  </si>
  <si>
    <t>Mis amigos están felices compartiendo agradables momentos; mientras yo estoy solo, consumiendo droga en la habitación de un hotel barato. Cada vez estoy más aislado.</t>
  </si>
  <si>
    <t>Mi familia (hermanos, padres, tíos, primos y demás) huye de mí cuando me ven por la calle, me evitan y algunos inclusive me aborrecen.</t>
  </si>
  <si>
    <t>Mis compañeros de trabajo están desilusionados porque incumplí con una entrega, lo que generó la pérdida de un negocio.</t>
  </si>
  <si>
    <t>DESCRIPCIÓN DE LA ESCENA AVERSIVA</t>
  </si>
  <si>
    <t>Mi pareja está feliz, porque le he llevado una serenata sorpresa. Veo la alegría en su rostro cuando abre la puerta. Veo en sus ojos el amor que siente por mí, mientras se acerca para saludarme con un beso. Luego cantamos juntos esa canción que tanto nos gusta, mientras nos miramos a los ojos y dejamos escapar una lágrima de felicidad.</t>
  </si>
  <si>
    <t>Estoy llegando a mi nuevo trabajo, vestido de traje e impecable. Ingreso a mi nueva oficina y me deleito con la vista que da al parque. Luego me alisto para ir a la sala de juntas a presentar una propuesta para la mejora de un proceso.</t>
  </si>
  <si>
    <t>Mis hijos están felices jugando conmigo en el parque. Escucho sus carcajadas cuando nos hacemos cosquillas. Me siento muy feliz de saber que soy un buen padre para ellos y que pueden confiar plenamente en mí. Entre tanto, mi pareja nos observa con orgullo y satisfacción.</t>
  </si>
  <si>
    <t>Salgo a trotar y siento cómo el aire ingresa a mis pulmones sin dificultad. Cada vez puedo recorrer distancias mayores y mejoro mis tiempos, porque mi estado físico es muy bueno.</t>
  </si>
  <si>
    <t>Vuelvo a casa después de trotar y hago el desayuno para toda la familia.</t>
  </si>
  <si>
    <t>Mi pareja, mis hijos y yo, recorremos con tranquilidad un centro comercial y curioseamos en las vitrinas por si nos antojamos de comprar algo, ya que estamos en una situación de prosperidad económica.</t>
  </si>
  <si>
    <t>Mi pareja y yo estamos reunidos con nuestros amigos. Disfrutamos con juegos de mesa. Luego bailamos y reímos hasta el amanecer.</t>
  </si>
  <si>
    <t>Estoy en una alegre reunión con toda la familia (hermanos, padres, primos, tíos, sobrinos y demás). Todos han vuelto a confiar en mí y respetan mi opinión.</t>
  </si>
  <si>
    <t>Estoy en una reunión de trabajo, con mi jefe y mis compañeros, en la que me hacen un reconocimiento por la excelencia en el desempeño de mis funciones.</t>
  </si>
  <si>
    <t>TANDA</t>
  </si>
  <si>
    <t>ESCENA 1</t>
  </si>
  <si>
    <t>REALIDEOS DE LA TAVI</t>
  </si>
  <si>
    <t>ESCENA 2</t>
  </si>
  <si>
    <t>REALIDEOS DE LA TATI</t>
  </si>
  <si>
    <t>ESCENA 1 DEL REALIDEO DE LA TAVI</t>
  </si>
  <si>
    <t>ESCENA 1 DEL REALIDEO DE LA TATI</t>
  </si>
  <si>
    <t>TUS RECOMPENSAS ATRACTIVAS</t>
  </si>
  <si>
    <t>TUS RECOMPENSAS AVERSIVAS</t>
  </si>
  <si>
    <t>Hago feliz a mi pareja.</t>
  </si>
  <si>
    <t>Orgullo propio.</t>
  </si>
  <si>
    <t>Soy un padre responsable.</t>
  </si>
  <si>
    <t>Excelente salud y condición física.</t>
  </si>
  <si>
    <t>Alegre y dinámico.</t>
  </si>
  <si>
    <t>Tranquilidad y placidez.</t>
  </si>
  <si>
    <t>Prosperidad y abundancia.</t>
  </si>
  <si>
    <t>Vida social y alegre.</t>
  </si>
  <si>
    <t>Vida familiar feliz.</t>
  </si>
  <si>
    <t>Éxito laboral.</t>
  </si>
  <si>
    <t>TABLA 1</t>
  </si>
  <si>
    <t>TABLA 2: EJEMPLO</t>
  </si>
  <si>
    <t>ESCENA 2 DE LOS REALIDEOS DE LA TAVI</t>
  </si>
  <si>
    <t>EJEMPLO DE LA ESCENA 2 DE LOS REALIDEOS DE LA TAVI</t>
  </si>
  <si>
    <t>ESCENA 2 DE LOS REALIDEOS DE LA TATI</t>
  </si>
  <si>
    <t>RECOMPENSA ATRACTIVA</t>
  </si>
  <si>
    <t>EJEMPLO DE LA ESCENA 2 DE LOS REALIDEOS DE LA TATI</t>
  </si>
  <si>
    <t>Pantalla en blanco y respiración profunda, mientras asimilas las emociones experimentadas</t>
  </si>
  <si>
    <t>Estoy en la habitación de un hotel junto al expendio de droga. Enciendo la pipa con pasta base de cocaína y aspiro la droga.</t>
  </si>
  <si>
    <t>Hago cinco sentadillas</t>
  </si>
  <si>
    <t>Pantalla en blanco y respiración profunda, mientras asimilas las emociones aversivas experimentadas</t>
  </si>
  <si>
    <t>Pantalla en blanco y respiración profunda, mientras asimilas las emociones atractivas experimentadas</t>
  </si>
  <si>
    <r>
      <rPr>
        <b/>
        <sz val="11"/>
        <color theme="1"/>
        <rFont val="Calibri"/>
        <family val="2"/>
        <scheme val="minor"/>
      </rPr>
      <t>INSTRUCCIONES</t>
    </r>
    <r>
      <rPr>
        <sz val="11"/>
        <color theme="1"/>
        <rFont val="Calibri"/>
        <family val="2"/>
        <scheme val="minor"/>
      </rPr>
      <t xml:space="preserve">
Ahora vas a describir las escenas de cada una de las recompensas atractivas, que corresponderán a la segunda escena de los Realideos de la TATI. Al igual que en la TAVI, procura hacer la red neuronal tan grande como te sea posible, incorporando detalles que son percibidos por los diferentes sentidos y magnifícalos para hacerlos tan atractivos como te sea posible.
Por ejemplo, si la escena atractiva incluye lo feliz que haces a tu pareja, enfócate en su sonrisa y la expresión de alegría al verte. Si le llevas serenata, ¿cómo está el clima afuera de la casa?, ¿cuántos músicos son los encargados de la serenata?, ¿qué tipo de música van a tocar?, ¿con qué canción empiezan?, ¿qué gesto hizo cuando vio que la serenata era para ella?, etc. O si es una escena en la que compartes un agradable momento en familia, piensa en si está sonando música, qué tipo de música, la expresión alegre de todos tus familiares por compartir contigo y verte recuperado, el olor a la comida que se está preparando, etc. Magnifícalos para hacer que te generen emociones intensas y  queden grabados en tu memoria más fácilmente cuando reproduzcas estos realideos en tu imaginación. Recuerda que las emociones juegan un papel muy importante en la fijación de un recuerdo y en la producción de los neuropéptidos.</t>
    </r>
  </si>
  <si>
    <t>El Ejercicio de PODA es un ejercicio cuya finalidad es apagar la red neuronal que se ha instalado en tu subconsciente, que asocia el consumo de droga con el placer, y que te genera el deseo intenso de consumir. En su reemplazo, vamos a instalar muy fuerte en el subconsciente una red neuronal que asocia el consumo de droga con la recompensa aversiva que mayor repulsión o rechazo te genera, que será la del primer Realideo de la TAVI.
Recuerda que la Red Neuronal que asocia el consumo de droga con el placer intentará encenderse con mucha frecuencia como consecuencia de la solicitud de tus células al cerebro, pidiéndole los neruopéptidos a los que se han habituado, es decir, a los que se producen cuando consumes droga. Como sabes, si permitimos que esta red neruonal se encienda, es decir, si mantenemos en la mente el pensamiento que asocia el consumo de droga con el placer, esta red neuronal se fortalecerá, generando un deseo de consumir cada vez más intenso, por lo que es MUY IMPORTANTE cortar de inmediato con ese pensamiento y en su lugar encender la red neuronal que asocia el consumo de droga con la recompensa aversiva más intensa. 
La práctica de este ejercicio te ayudará primero a controlar el deseo de consumir y a medida que la practiques serás testigo de cómo cada vez sientes un deseo menor por consumir droga.</t>
  </si>
  <si>
    <r>
      <rPr>
        <b/>
        <sz val="11"/>
        <color theme="1"/>
        <rFont val="Calibri"/>
        <family val="2"/>
        <scheme val="minor"/>
      </rPr>
      <t>INSTRUCCIONES:</t>
    </r>
    <r>
      <rPr>
        <sz val="11"/>
        <color theme="1"/>
        <rFont val="Calibri"/>
        <family val="2"/>
        <scheme val="minor"/>
      </rPr>
      <t xml:space="preserve">
1) Tan pronto como sientas el deseo de consumir, corta de inmediato con ese pensamiento y en su lugar reproduce en tu mente la primera tanda de Realideos que aparece a continuación.
Como puedes ver, la práctica del Ejercicio de PODA es muy sencilla, pero no por eso la debemos subvalorar. Sus efectos en el cerebro y en la mente son contundentes para luchar contra el deseo de consumir, tanto en el momento en el que surje, como para eliminarlo de forma definitiva.</t>
    </r>
  </si>
  <si>
    <t>Fecha de consumo</t>
  </si>
  <si>
    <t>Hora de consumo</t>
  </si>
  <si>
    <t>Día de consumo</t>
  </si>
  <si>
    <t>Días entre consumos</t>
  </si>
  <si>
    <t>Frecuencia de consumo</t>
  </si>
  <si>
    <t>Jueves</t>
  </si>
  <si>
    <t>Viernes</t>
  </si>
  <si>
    <t>Sábado</t>
  </si>
  <si>
    <t>Lunes</t>
  </si>
  <si>
    <t>Domingo</t>
  </si>
  <si>
    <r>
      <t xml:space="preserve">Fecha de inicio de la práctica diaria del </t>
    </r>
    <r>
      <rPr>
        <b/>
        <i/>
        <sz val="12"/>
        <color theme="1"/>
        <rFont val="Times New Roman"/>
        <family val="1"/>
      </rPr>
      <t>Ensayo Mental</t>
    </r>
    <r>
      <rPr>
        <b/>
        <sz val="12"/>
        <color theme="1"/>
        <rFont val="Times New Roman"/>
        <family val="1"/>
      </rPr>
      <t xml:space="preserve">: </t>
    </r>
  </si>
  <si>
    <t>Ingresa aquí la fecha</t>
  </si>
  <si>
    <t>BITÁCORA DE EJEMPLO</t>
  </si>
  <si>
    <r>
      <rPr>
        <b/>
        <sz val="11"/>
        <color theme="1"/>
        <rFont val="Calibri"/>
        <family val="2"/>
        <scheme val="minor"/>
      </rPr>
      <t>INSTRUCCIONES:</t>
    </r>
    <r>
      <rPr>
        <sz val="11"/>
        <color theme="1"/>
        <rFont val="Calibri"/>
        <family val="2"/>
        <scheme val="minor"/>
      </rPr>
      <t xml:space="preserve">
Llena la Bitácora de Recuperación de la forma en que se indica a continuación para cada campo.
</t>
    </r>
    <r>
      <rPr>
        <b/>
        <sz val="11"/>
        <color theme="1"/>
        <rFont val="Calibri"/>
        <family val="2"/>
        <scheme val="minor"/>
      </rPr>
      <t>Fecha del consumo</t>
    </r>
    <r>
      <rPr>
        <sz val="11"/>
        <color theme="1"/>
        <rFont val="Calibri"/>
        <family val="2"/>
        <scheme val="minor"/>
      </rPr>
      <t xml:space="preserve">: en este campo anotarás la fecha de cada día en el que consumas drogas.
</t>
    </r>
    <r>
      <rPr>
        <b/>
        <sz val="11"/>
        <color theme="1"/>
        <rFont val="Calibri"/>
        <family val="2"/>
        <scheme val="minor"/>
      </rPr>
      <t>Hora del consumo</t>
    </r>
    <r>
      <rPr>
        <sz val="11"/>
        <color theme="1"/>
        <rFont val="Calibri"/>
        <family val="2"/>
        <scheme val="minor"/>
      </rPr>
      <t xml:space="preserve">: aquí debes registrar la hora en la que comenzaste a consumir. 
</t>
    </r>
    <r>
      <rPr>
        <b/>
        <sz val="11"/>
        <color theme="1"/>
        <rFont val="Calibri"/>
        <family val="2"/>
        <scheme val="minor"/>
      </rPr>
      <t>Día del consumo</t>
    </r>
    <r>
      <rPr>
        <sz val="11"/>
        <color theme="1"/>
        <rFont val="Calibri"/>
        <family val="2"/>
        <scheme val="minor"/>
      </rPr>
      <t xml:space="preserve">: en esta casilla apuntarás el día que consumiste: lunes, martes, miércoles…
</t>
    </r>
    <r>
      <rPr>
        <b/>
        <sz val="11"/>
        <color theme="1"/>
        <rFont val="Calibri"/>
        <family val="2"/>
        <scheme val="minor"/>
      </rPr>
      <t>Días entre consumos</t>
    </r>
    <r>
      <rPr>
        <sz val="11"/>
        <color theme="1"/>
        <rFont val="Calibri"/>
        <family val="2"/>
        <scheme val="minor"/>
      </rPr>
      <t xml:space="preserve">: para llenar este campo debes contar los días que transcurrieron entre la penúltima vez que consumiste y la última.
</t>
    </r>
    <r>
      <rPr>
        <b/>
        <sz val="11"/>
        <color theme="1"/>
        <rFont val="Calibri"/>
        <family val="2"/>
        <scheme val="minor"/>
      </rPr>
      <t>Frecuencia de consumo</t>
    </r>
    <r>
      <rPr>
        <sz val="11"/>
        <color theme="1"/>
        <rFont val="Calibri"/>
        <family val="2"/>
        <scheme val="minor"/>
      </rPr>
      <t>: el número con el que llenarás este campo corresponderá al resultado de dividir los días del año (365) entre los “días entre consumos”. Por ejemplo, si en el campo “días entre consumos” hay un uno (1), entonces tu frecuencia de consumo será igual a 365/1 = 365. Lo que quiere decir que si siguieras consumiendo con esa frecuencia, consumirías los 365 días del año. Si en cambio, los “días entre consumos” son siete (7), la “frecuencia de consumo” será de 365/7 = 52. O sea, que si mantuvieras ese ritmo de consumo, consumirías 52 veces en un año. Fíjate que cuanto mayor sea el número que registres en el campo “días entre consumos”, menor será la frecuencia. Por lo tanto, lo ideal es que los valores registrados en la frecuencia de consumo sean cada vez menores, o por lo menos muestren una tendencia a la baja.
Abajo de tu Bitácora de Recuperación encontrarás una Bitácora de Recuperación de ejemplo. Esta tabla solo pretende mostrar la forma en la que debes diligenciar cada campo de la tabla. Pero no significa que debas seguir una evolución igual o similar a la que se muestra en esta tabla, pues tus tiempos de recuperación pueden ser mayores o menores, dependiendo de muchos factores, entre los cuales se encuentran la frecuencia con que vienes consumiendo, la frecuencia con que practiques el Ensayo Mental, tu capacidad de concentración al practicar el Ensayo Mental y muchos más.</t>
    </r>
  </si>
  <si>
    <r>
      <t xml:space="preserve">Fecha de inicio de la práctica diaria del </t>
    </r>
    <r>
      <rPr>
        <b/>
        <i/>
        <sz val="11"/>
        <color theme="1"/>
        <rFont val="Calibri"/>
        <family val="2"/>
        <scheme val="minor"/>
      </rPr>
      <t>Ensayo Mental</t>
    </r>
    <r>
      <rPr>
        <b/>
        <sz val="11"/>
        <color theme="1"/>
        <rFont val="Calibri"/>
        <family val="2"/>
        <scheme val="minor"/>
      </rPr>
      <t xml:space="preserve">: </t>
    </r>
  </si>
  <si>
    <r>
      <rPr>
        <b/>
        <sz val="11"/>
        <color theme="1"/>
        <rFont val="Calibri"/>
        <family val="2"/>
        <scheme val="minor"/>
      </rPr>
      <t>INSTRUCCIONES:</t>
    </r>
    <r>
      <rPr>
        <sz val="11"/>
        <color theme="1"/>
        <rFont val="Calibri"/>
        <family val="2"/>
        <scheme val="minor"/>
      </rPr>
      <t xml:space="preserve">
1) Practica el ejercicio de el descensor para relajarte y reducir la frecuencia de las ondas cerebrales.
2) La reproducción de los Realideos se hace por tandas. En total son 10 tandas con un Realideo de la TAVI y uno de la TATI. Así que vamos a ir avanzando primero por la Tanda 1 de izquierda a derecha, luego con la Tanda 2; y así sucesivamente, hasta completar las 10 tandas. Para comenzar con la Tanda 1, reproduce en tu mente la escena 1 del primer Realideo de la TAVI (la del consumo) e inmediatamente termine, reproduce la escena 2, es decir, la que contiene la Recompensa Aversiva.
3) A continuación toma una respiración profunda y, mientras exhalas, asimila las emociones aversivas que este Realideo te produjo.
4) Reproduce en tu mente la escena 1 del primer Realideo de la TATI (la del ejercicio fisico). Tan pronto termines, reproduce la escena 2, que contiene la Recompensa Atractiva.
5) A continuación toma una respiración profunda y, mientras exhalas, asimila las emociones atractivas que este Realideo te produjo.
6) Continua de la misma forma con la reproducción de Tanda 2 de Realideos; y sigue así hasta completar las 10 tandas.
7) Al finalizar las 10 tandas de Realideos, realiza el ejercicio físico que utilizaste en la escena 1 de los Realideos de la TATI. por ejemplo, si decidiste que tu escena 1 serían cinco sentadillas, hazlas ahora en la realidad, con tu cuerpo.
8) Practica todos los días este Ensayo Mental, preferiblemente en las mañanas, ya que tu mente y tu cerebro estarán frescos, lo que te permitirá una mejor concentración.
9) Sigue practicando el Ensayo Mental a diario, hasta que hayas logrado frenar el consumo de droga. Luego, puedes practicarlo en su modo de mantenimiento, que son 2 o 3 veces por semana. Si vuelves a consumir o sientes que tu voluntad flaquea, vuelve a practicar el Ensayo Mental a Diario.
10) Continua con la práctica del Ensayo Mental en su modo de "Mantenimiento" hasta que el deseo de consumir haya desaparecido.
NOTA ACLARATORIA: Los primeros días, la práctica del Ensayo Mental puede tomarte entre 30 y 40 minutos, pero a medida que lo practicas este tiempo se irá reduciendo, hasta que practicarlo por completo te llevará entre 10 y 15 minutos. Esto es así porque al inicio aún no has memorizado las escenas de tus Realideos ni has aprendido el orden de los mismos, por lo que tendrás que recurrir a esta tabla para practicar tu Ensayo Mental, Luego, con la práctica, podrás hacerlo con la tabla que construiste en la hoja "3. Recomp Atractivas", en la que aparece la lista de las Recompensas Aversivas y las Recompensas Atractivas. Y en unos pocos días ya no necesitarás de ninguna ayuda, porque tendrás el Ensayo Mental memorizado.</t>
    </r>
  </si>
  <si>
    <t>En esta hoja está construido tu Ensayo Mental, que es la principal herramienta del Método Tercer Camino. Contiene los Realideos de la Terapia Aversiva Imaginativa (TAVI) marcados en color rosa y los Realideos de la Terapia Atractiva Imaginativa (TATI) marcados en verde. Los Realideos de la TAVI son aquellos que hacen la asociación entre el consumo de droga y las consecuencias desastrosas de la drogadicción en tu vida, las cuales en este método se llaman Recompensas Aversivas. Recuerda que el concepto científico detrás de esta herramienta es el condicionamiento clásico. Así como los perros de Pávlov asociaron la comida con el metrónomo, tu vas a asociar el consumo de droga con sus desastrozas consecuencias. Este aprendizaje lo tienes en tu consciente, pero ahora lo debes instalar en tu subconsciente a fuerza de repetición (como cuando aprendiste a conducir un auto o a montar en bicicleta), por lo que debes hacerlo todos los días. Otros aspectos que ayudan a que esta asociación se instale en tu subconsciente con mayor rapidez es la intensidad emocional, por eso es que debes magnificar los detalles que te generen emociones aversivas. Y por último, practica el ejercicio del "Descensor" para reducir la frecuencia de tus ondas cerebrales y así acceder más fácilmente al subconsciente.
Por otra parte, los Realideos de la TATI le enseñan a tu subconsciente lo que obtendrás si abandonas el consumo de droga, para darte la motivación necesaria para continuar con el método.
Si seguiste las instrucciones para construir tu Ensayo Mental y las sigues para practicarlo, verás cómo cada vez más, puedes controlar mejor el deseo de consumir, porque cuando llegue a tu cabeza, de inmediato aparecerán las recompensas aversivas en tu mente, que te disuadirán de consumir. Recuerda que cuando instales esta asociación en tu cabeza, ese pensamiento surgirá pos sí solo, como automáticamente, porque será un reflejo condicionado.</t>
  </si>
  <si>
    <t>MANTRA 1</t>
  </si>
  <si>
    <t>MANTRA 2</t>
  </si>
  <si>
    <t>MANTRA 3</t>
  </si>
  <si>
    <t>Apunta en esta hoja las palabras o frases cortas que utilizarás para construir tus Mantras. Sigue las instrucciones a continuación.</t>
  </si>
  <si>
    <r>
      <rPr>
        <b/>
        <sz val="11"/>
        <color theme="1"/>
        <rFont val="Calibri"/>
        <family val="2"/>
        <scheme val="minor"/>
      </rPr>
      <t>INSTRUCCIONES:</t>
    </r>
    <r>
      <rPr>
        <sz val="11"/>
        <color theme="1"/>
        <rFont val="Calibri"/>
        <family val="2"/>
        <scheme val="minor"/>
      </rPr>
      <t xml:space="preserve">
1) Define el propósito ¿Para qué lo quieres?
2) Utiliza las palabras con las que te expresas habitualmente
3) Hazlas siempre en tiempo presente
4) No utilices negaciones como “No”, “Nunca”, “Jamás”, etc.
5) Revisa si al pronunciarlas te identificas con ellas
6) Modifica lo que creas necesario
7) Repite tus Mantras mientras realizas tus rutinas de ejercicio físico.
En la parte de abajo encontrarás un ejemplo de algunos Mantras.</t>
    </r>
  </si>
  <si>
    <t>Sé que puedo cambiar</t>
  </si>
  <si>
    <t>Soy capaz de cambiar</t>
  </si>
  <si>
    <t>Logro lo que me propongo</t>
  </si>
  <si>
    <t>INTERMEDIO</t>
  </si>
  <si>
    <r>
      <rPr>
        <b/>
        <sz val="11"/>
        <color theme="1"/>
        <rFont val="Calibri"/>
        <family val="2"/>
        <scheme val="minor"/>
      </rPr>
      <t>INSTRUCCIONES:</t>
    </r>
    <r>
      <rPr>
        <sz val="11"/>
        <color theme="1"/>
        <rFont val="Calibri"/>
        <family val="2"/>
        <scheme val="minor"/>
      </rPr>
      <t xml:space="preserve">
Haz una lista con 10 Recompensas Atractivas: Las Recompensas Atractivas son aquellas cosas que anhelas poder hacer o que quieres que sucedan una vez te hayas librado de tu adicción a las drogas. Deben ser la contraparte de las Recompensas Aversivas. Por ejemplo, si la Recompensa Aversiva es "Hago infeliz a mi esposa", la Recompensa Atractiva sería "Hago feliz a mi esposa" o "Mi esposa es muy feliz a mi lado". Para facilitarte el trabajo, se muestran también en esta hoja tus Recompensas Aversivas, ya ordenadas en función de la calificación que les diste, de tal forma que puedas identificar rápidamente su contraparte. Y debajo de la primera tabla encontrarás una segunda tabla de ejemplo desarrollada por completo.</t>
    </r>
  </si>
  <si>
    <t>DESCRIPCIÓN DE LA ESCENA ATRACTIVA</t>
  </si>
  <si>
    <t>A continuación vas a construir la primera escena de tus Realideos de la Terapia Aversiva Imaginativa (TAVI) y de la Terapia Atractiva Imaginativa (TATI). Lee atentamente y sigue las instrucciones:
INSTRUCCIONES: 
1) La primera escena de la TAVI debe representar el momento exacto del consumo de droga. En esta escena no incluyas ningún detalle que te genere placer, solamente puede contener el momento en el que consumes la droga y debes cortar la escena antes de que experimentes el placer que te genera esa droga. Para representar esta escena elige el momento del día y el lugar en el que sueles consumir con mayor frecuencia.
2) Para construir la primera escena de la TATI, selecciona un ejercicio corto y fácil que puedas realizar rápidamente justo después de practicar el Ensayo Mental, como por ejemplo unas sentadillas, unas estocadas, unas flexiones de pecho, etc.</t>
  </si>
  <si>
    <t>INSTRUCCIONES:
Las Recompensas Aversivas son aquellas cosas o situaciones perjudiciales o desagradables que la adicción a las drogas te ha traído a tu vida.
Haz una lista con 10 cosas o situaciones perjudiciales y/o desagradables que te hayan sucedido como consecuencia de tu adicción a las drogas y califícalas de 1 a 10, donde 10 es el mayor grado de perjuicio o desagrado y 1 el menor. Ingresa solamente una frase corta que describa esta situación. Después tendrás espacio para describir la escena en detalle.
En la tabla de abajo puedes encontrar un ejemplo de las recompensas aversivas.</t>
  </si>
  <si>
    <r>
      <rPr>
        <b/>
        <sz val="11"/>
        <color theme="1"/>
        <rFont val="Calibri"/>
        <family val="2"/>
        <scheme val="minor"/>
      </rPr>
      <t>INSTRUCCIONES</t>
    </r>
    <r>
      <rPr>
        <sz val="11"/>
        <color theme="1"/>
        <rFont val="Calibri"/>
        <family val="2"/>
        <scheme val="minor"/>
      </rPr>
      <t xml:space="preserve">
Describa la escena de cada una de las recompensas aversivas con el máximo de detalles aversivos posibles. Recuerde que entre más amplia la Red Neuronal mayor efecto aversivo tendrá, por lo tanto procura incorporar detalles que ingresen por los sentidos; inclusive puedes magnificar esos detalles. Por ejemplo, si la escena aversiva incluye el sufrimiento de tu pareja, amplia la escena con su rostro bañado en lágrimas, aumenta el volumen de su llanto, etc. En otro ejemplo, si la escena aversiva incluye los problemas de salud que te causa la droga, puedes incrementar el malestar que sientes, los latidos del corazón, el dolor de cabeza o cualquiera que sea el dolor o los malestares que experimentes.
Recuerda que debajo de la tabla donde incluirás las descripciones de tus recompensas aversivas, puedes encontrar un ejemplo.
Poco a poco vamos construyendo la herramienta del Ensayo Mental que practicarás a diario con los Realideos de la Terapia Aversiva Imaginativa (TAVI) y de la Terapia Atractiva Imaginativa (TATI). En este caso, la descripción de tus escenas aversivas corresponderá a la segunda escena de los Realideos de la TAVI.</t>
    </r>
  </si>
  <si>
    <t>contacto@tresdecorazones.org</t>
  </si>
  <si>
    <r>
      <t xml:space="preserve">HOLA
ESTÁS A PUNTO DE DAR EL PRIMER PASO HACIA TU PROCESO DE RECUPERACIÓN. ¡¡¡FELICITACIONES!!!
En cada una de las hojas a continuación encontrarás las instrucciones para la elaboración y personalización de las herramientas del Método "Tercer Camino", para combatir la adicción a las drogas. También encontrarás las instrucciones de uso de estas herramientas.
Por favor, avanza hoja por hoja, de izquierda a derecha, para ir construyendo tus herramientas, paso a paso. Recuerda que además de las herramientas propuestas en este documento, hay una herramienta más que es el ejercicio físico aeróbico, con el cual ayudarás a reacondicionar tus células para que dejen de enviarle impulsos nerviosos a tu cerebro pidiéndole los neuropéptidos a los cuales se adaptaron para funcionar, en otras palabras, pidiéndole que consumas droga. Por eso es muy importante que, aunque no esté aquí relacionado, tengas en cuenta que hay otra herramienta que es el ejercicio aeróbico tres veces por semana, que debes acompañar con los Mantras y con sesiones de calentamiento y estiramiento.
Algunas de las celdas están protegidas de tal forma que tú solamente debes ingresar la información personal con la cual quieres construir tus herramientas, las cuales se mostrarán en la hoja "Ensayo Mental", "Ejercicio de PODA", "Mantras" y "Bitácora".
</t>
    </r>
    <r>
      <rPr>
        <b/>
        <sz val="11"/>
        <color theme="1"/>
        <rFont val="Calibri"/>
        <family val="2"/>
        <scheme val="minor"/>
      </rPr>
      <t xml:space="preserve">ÉXITOS EN TU RECUPERACIÓN
</t>
    </r>
    <r>
      <rPr>
        <sz val="11"/>
        <color theme="1"/>
        <rFont val="Calibri"/>
        <family val="2"/>
        <scheme val="minor"/>
      </rPr>
      <t xml:space="preserve">
Recuerda que si deseas una asesoría privada para ayudarte en la construcción y revisión de tus herramientas, puedes ponerte en contacto con nosotros a través del número de </t>
    </r>
    <r>
      <rPr>
        <b/>
        <sz val="11"/>
        <color theme="1"/>
        <rFont val="Calibri"/>
        <family val="2"/>
        <scheme val="minor"/>
      </rPr>
      <t xml:space="preserve">whatsapp +573153110757 </t>
    </r>
    <r>
      <rPr>
        <sz val="11"/>
        <color theme="1"/>
        <rFont val="Calibri"/>
        <family val="2"/>
        <scheme val="minor"/>
      </rPr>
      <t>o del siguiente 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</si>
</sst>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b/>
      <sz val="18"/>
      <color theme="1"/>
      <name val="Calibri"/>
      <family val="2"/>
      <scheme val="minor"/>
    </font>
    <font>
      <b/>
      <sz val="12"/>
      <color theme="1"/>
      <name val="Times New Roman"/>
      <family val="1"/>
    </font>
    <font>
      <b/>
      <i/>
      <sz val="12"/>
      <color theme="1"/>
      <name val="Times New Roman"/>
      <family val="1"/>
    </font>
    <font>
      <b/>
      <i/>
      <sz val="11"/>
      <color theme="1"/>
      <name val="Calibri"/>
      <family val="2"/>
      <scheme val="minor"/>
    </font>
    <font>
      <sz val="18"/>
      <color theme="1"/>
      <name val="Calibri"/>
      <family val="2"/>
      <scheme val="minor"/>
    </font>
    <font>
      <sz val="11"/>
      <color theme="0"/>
      <name val="Calibri"/>
      <family val="2"/>
      <scheme val="minor"/>
    </font>
    <font>
      <u/>
      <sz val="11"/>
      <color theme="10"/>
      <name val="Calibri"/>
      <family val="2"/>
      <scheme val="minor"/>
    </font>
    <font>
      <u/>
      <sz val="16"/>
      <color theme="10"/>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pplyProtection="1">
      <alignment horizontal="center" vertical="center"/>
      <protection locked="0"/>
    </xf>
    <xf numFmtId="0" fontId="0" fillId="3" borderId="0" xfId="0" applyFill="1" applyProtection="1">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14" fontId="0" fillId="0" borderId="5" xfId="0" applyNumberFormat="1" applyBorder="1" applyAlignment="1" applyProtection="1">
      <alignment horizontal="center" vertical="center"/>
      <protection locked="0"/>
    </xf>
    <xf numFmtId="20" fontId="0" fillId="0" borderId="17"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pplyProtection="1">
      <alignment vertical="center"/>
      <protection locked="0"/>
    </xf>
    <xf numFmtId="0" fontId="3" fillId="2" borderId="1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pplyProtection="1">
      <alignment horizontal="center" vertical="center"/>
      <protection hidden="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0" fillId="0" borderId="10" xfId="0" applyBorder="1"/>
    <xf numFmtId="0" fontId="1" fillId="0" borderId="11" xfId="0" applyFont="1" applyBorder="1"/>
    <xf numFmtId="0" fontId="1" fillId="0" borderId="12" xfId="0" applyFont="1" applyBorder="1"/>
    <xf numFmtId="0" fontId="0" fillId="0" borderId="19" xfId="0" applyBorder="1" applyAlignment="1">
      <alignment horizontal="center" vertical="center"/>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wrapText="1"/>
    </xf>
    <xf numFmtId="0" fontId="0" fillId="0" borderId="20" xfId="0"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0" fillId="0" borderId="13" xfId="0" applyBorder="1" applyAlignment="1">
      <alignment horizontal="center" vertical="center"/>
    </xf>
    <xf numFmtId="0" fontId="8" fillId="0" borderId="5" xfId="0" applyFont="1" applyBorder="1" applyAlignment="1">
      <alignment horizontal="center" vertical="center"/>
    </xf>
    <xf numFmtId="0" fontId="1"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xf numFmtId="14" fontId="0" fillId="0" borderId="5" xfId="0" applyNumberFormat="1" applyBorder="1" applyAlignment="1">
      <alignment horizontal="center" vertical="center"/>
    </xf>
    <xf numFmtId="20"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0" fontId="9" fillId="0" borderId="0" xfId="0" applyFont="1" applyProtection="1">
      <protection hidden="1"/>
    </xf>
    <xf numFmtId="0" fontId="0" fillId="0" borderId="0" xfId="0" applyAlignment="1">
      <alignment vertical="center" wrapText="1"/>
    </xf>
    <xf numFmtId="0" fontId="0" fillId="3" borderId="0" xfId="0" applyFill="1" applyAlignment="1" applyProtection="1">
      <alignment horizontal="left" vertical="center" indent="2"/>
      <protection locked="0"/>
    </xf>
    <xf numFmtId="0" fontId="0" fillId="0" borderId="0" xfId="0" applyAlignment="1">
      <alignment vertical="center"/>
    </xf>
    <xf numFmtId="0" fontId="0" fillId="4" borderId="3" xfId="0" applyFill="1" applyBorder="1" applyAlignment="1">
      <alignment horizontal="left" vertical="center" wrapText="1" indent="2"/>
    </xf>
    <xf numFmtId="0" fontId="11" fillId="4" borderId="5" xfId="1" applyFont="1" applyFill="1" applyBorder="1" applyAlignment="1">
      <alignment horizontal="left" indent="2"/>
    </xf>
    <xf numFmtId="0" fontId="0" fillId="4" borderId="7" xfId="0" applyFill="1" applyBorder="1" applyAlignment="1">
      <alignment horizontal="left" vertical="center" wrapText="1" indent="2"/>
    </xf>
    <xf numFmtId="0" fontId="0" fillId="4" borderId="8" xfId="0" applyFill="1" applyBorder="1" applyAlignment="1">
      <alignment horizontal="left" vertical="center" wrapText="1" indent="2"/>
    </xf>
    <xf numFmtId="0" fontId="0" fillId="4" borderId="9" xfId="0" applyFill="1" applyBorder="1" applyAlignment="1">
      <alignment horizontal="left" vertical="center" wrapText="1" indent="2"/>
    </xf>
    <xf numFmtId="0" fontId="4" fillId="0" borderId="0" xfId="0" applyFont="1" applyAlignment="1">
      <alignment horizontal="center"/>
    </xf>
    <xf numFmtId="0" fontId="4" fillId="0" borderId="2" xfId="0" applyFont="1" applyBorder="1" applyAlignment="1">
      <alignment horizontal="center"/>
    </xf>
    <xf numFmtId="0" fontId="0" fillId="4" borderId="8" xfId="0" applyFill="1" applyBorder="1" applyAlignment="1">
      <alignment horizontal="left" vertical="center" indent="2"/>
    </xf>
    <xf numFmtId="0" fontId="0" fillId="4" borderId="9" xfId="0" applyFill="1" applyBorder="1" applyAlignment="1">
      <alignment horizontal="left" vertical="center" indent="2"/>
    </xf>
    <xf numFmtId="0" fontId="4" fillId="3" borderId="2" xfId="0" applyFont="1" applyFill="1" applyBorder="1" applyAlignment="1">
      <alignment horizontal="center"/>
    </xf>
    <xf numFmtId="0" fontId="0" fillId="0" borderId="0" xfId="0" applyAlignment="1">
      <alignment horizontal="center" vertical="center" wrapText="1"/>
    </xf>
    <xf numFmtId="0" fontId="4" fillId="0" borderId="2" xfId="0" applyFont="1" applyBorder="1" applyAlignment="1">
      <alignment horizontal="center" vertic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8" xfId="0" applyBorder="1" applyAlignment="1">
      <alignment horizontal="center" vertical="center" wrapText="1"/>
    </xf>
    <xf numFmtId="0" fontId="0" fillId="4" borderId="3" xfId="0" applyFill="1" applyBorder="1" applyAlignment="1">
      <alignment horizontal="left" vertical="center" wrapText="1" indent="2"/>
    </xf>
    <xf numFmtId="0" fontId="0" fillId="4" borderId="5" xfId="0" applyFill="1" applyBorder="1" applyAlignment="1">
      <alignment horizontal="left" vertical="center" wrapText="1" indent="2"/>
    </xf>
    <xf numFmtId="0" fontId="0" fillId="4" borderId="4" xfId="0" applyFill="1" applyBorder="1" applyAlignment="1">
      <alignment horizontal="left" vertical="center" wrapText="1" indent="2"/>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8"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392907</xdr:colOff>
      <xdr:row>1</xdr:row>
      <xdr:rowOff>252412</xdr:rowOff>
    </xdr:from>
    <xdr:to>
      <xdr:col>3</xdr:col>
      <xdr:colOff>738187</xdr:colOff>
      <xdr:row>1</xdr:row>
      <xdr:rowOff>1751045</xdr:rowOff>
    </xdr:to>
    <xdr:pic>
      <xdr:nvPicPr>
        <xdr:cNvPr id="3" name="Imagen 2">
          <a:extLst>
            <a:ext uri="{FF2B5EF4-FFF2-40B4-BE49-F238E27FC236}">
              <a16:creationId xmlns:a16="http://schemas.microsoft.com/office/drawing/2014/main" id="{7749D058-7F66-80DC-DEE3-7BADAAD93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4782" y="371475"/>
          <a:ext cx="1107280" cy="1498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628650</xdr:colOff>
      <xdr:row>1</xdr:row>
      <xdr:rowOff>371475</xdr:rowOff>
    </xdr:from>
    <xdr:to>
      <xdr:col>9</xdr:col>
      <xdr:colOff>447435</xdr:colOff>
      <xdr:row>1</xdr:row>
      <xdr:rowOff>2188850</xdr:rowOff>
    </xdr:to>
    <xdr:pic>
      <xdr:nvPicPr>
        <xdr:cNvPr id="3" name="Imagen 2">
          <a:extLst>
            <a:ext uri="{FF2B5EF4-FFF2-40B4-BE49-F238E27FC236}">
              <a16:creationId xmlns:a16="http://schemas.microsoft.com/office/drawing/2014/main" id="{7A9006B8-0EA6-8BA4-2B6D-39735CD5B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6850" y="571500"/>
          <a:ext cx="1342785" cy="181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180975</xdr:colOff>
      <xdr:row>4</xdr:row>
      <xdr:rowOff>209550</xdr:rowOff>
    </xdr:from>
    <xdr:to>
      <xdr:col>8</xdr:col>
      <xdr:colOff>761760</xdr:colOff>
      <xdr:row>13</xdr:row>
      <xdr:rowOff>55250</xdr:rowOff>
    </xdr:to>
    <xdr:pic>
      <xdr:nvPicPr>
        <xdr:cNvPr id="2" name="Imagen 1">
          <a:extLst>
            <a:ext uri="{FF2B5EF4-FFF2-40B4-BE49-F238E27FC236}">
              <a16:creationId xmlns:a16="http://schemas.microsoft.com/office/drawing/2014/main" id="{3F27A855-A764-4447-9D62-E024B9E086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0" y="3038475"/>
          <a:ext cx="1342785" cy="1817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504825</xdr:colOff>
      <xdr:row>4</xdr:row>
      <xdr:rowOff>209550</xdr:rowOff>
    </xdr:from>
    <xdr:to>
      <xdr:col>9</xdr:col>
      <xdr:colOff>18810</xdr:colOff>
      <xdr:row>14</xdr:row>
      <xdr:rowOff>74300</xdr:rowOff>
    </xdr:to>
    <xdr:pic>
      <xdr:nvPicPr>
        <xdr:cNvPr id="2" name="Imagen 1">
          <a:extLst>
            <a:ext uri="{FF2B5EF4-FFF2-40B4-BE49-F238E27FC236}">
              <a16:creationId xmlns:a16="http://schemas.microsoft.com/office/drawing/2014/main" id="{E806667A-41F1-4922-BE68-950E70EA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8275" y="2609850"/>
          <a:ext cx="1342785" cy="1817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685800</xdr:colOff>
      <xdr:row>4</xdr:row>
      <xdr:rowOff>133350</xdr:rowOff>
    </xdr:from>
    <xdr:to>
      <xdr:col>8</xdr:col>
      <xdr:colOff>476010</xdr:colOff>
      <xdr:row>13</xdr:row>
      <xdr:rowOff>188600</xdr:rowOff>
    </xdr:to>
    <xdr:pic>
      <xdr:nvPicPr>
        <xdr:cNvPr id="2" name="Imagen 1">
          <a:extLst>
            <a:ext uri="{FF2B5EF4-FFF2-40B4-BE49-F238E27FC236}">
              <a16:creationId xmlns:a16="http://schemas.microsoft.com/office/drawing/2014/main" id="{E7ECC9CC-E459-4AB1-956F-A5D1B80F3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3950" y="3390900"/>
          <a:ext cx="1342785" cy="1817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552450</xdr:colOff>
      <xdr:row>4</xdr:row>
      <xdr:rowOff>142875</xdr:rowOff>
    </xdr:from>
    <xdr:to>
      <xdr:col>8</xdr:col>
      <xdr:colOff>371235</xdr:colOff>
      <xdr:row>14</xdr:row>
      <xdr:rowOff>7625</xdr:rowOff>
    </xdr:to>
    <xdr:pic>
      <xdr:nvPicPr>
        <xdr:cNvPr id="2" name="Imagen 1">
          <a:extLst>
            <a:ext uri="{FF2B5EF4-FFF2-40B4-BE49-F238E27FC236}">
              <a16:creationId xmlns:a16="http://schemas.microsoft.com/office/drawing/2014/main" id="{459906F0-DE19-4CDD-829A-E81D518E2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3333750"/>
          <a:ext cx="1342785" cy="1817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xdr:colOff>
      <xdr:row>18</xdr:row>
      <xdr:rowOff>133350</xdr:rowOff>
    </xdr:from>
    <xdr:to>
      <xdr:col>4</xdr:col>
      <xdr:colOff>1371360</xdr:colOff>
      <xdr:row>28</xdr:row>
      <xdr:rowOff>45725</xdr:rowOff>
    </xdr:to>
    <xdr:pic>
      <xdr:nvPicPr>
        <xdr:cNvPr id="2" name="Imagen 1">
          <a:extLst>
            <a:ext uri="{FF2B5EF4-FFF2-40B4-BE49-F238E27FC236}">
              <a16:creationId xmlns:a16="http://schemas.microsoft.com/office/drawing/2014/main" id="{5C4D5FD3-2EED-40D3-AF10-EDCAB8647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17259300"/>
          <a:ext cx="1342785" cy="1817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2733675</xdr:colOff>
      <xdr:row>9</xdr:row>
      <xdr:rowOff>28575</xdr:rowOff>
    </xdr:from>
    <xdr:to>
      <xdr:col>4</xdr:col>
      <xdr:colOff>1333260</xdr:colOff>
      <xdr:row>18</xdr:row>
      <xdr:rowOff>131450</xdr:rowOff>
    </xdr:to>
    <xdr:pic>
      <xdr:nvPicPr>
        <xdr:cNvPr id="2" name="Imagen 1">
          <a:extLst>
            <a:ext uri="{FF2B5EF4-FFF2-40B4-BE49-F238E27FC236}">
              <a16:creationId xmlns:a16="http://schemas.microsoft.com/office/drawing/2014/main" id="{13C95637-98B5-435A-9064-09F489DE9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5" y="5362575"/>
          <a:ext cx="1342785" cy="1817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1409700</xdr:colOff>
      <xdr:row>15</xdr:row>
      <xdr:rowOff>28575</xdr:rowOff>
    </xdr:from>
    <xdr:to>
      <xdr:col>1</xdr:col>
      <xdr:colOff>2752485</xdr:colOff>
      <xdr:row>22</xdr:row>
      <xdr:rowOff>55250</xdr:rowOff>
    </xdr:to>
    <xdr:pic>
      <xdr:nvPicPr>
        <xdr:cNvPr id="2" name="Imagen 1">
          <a:extLst>
            <a:ext uri="{FF2B5EF4-FFF2-40B4-BE49-F238E27FC236}">
              <a16:creationId xmlns:a16="http://schemas.microsoft.com/office/drawing/2014/main" id="{F57A5668-CE2E-4D31-BDEE-48F97DA10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3952875"/>
          <a:ext cx="1342785" cy="1817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2171700</xdr:colOff>
      <xdr:row>22</xdr:row>
      <xdr:rowOff>295275</xdr:rowOff>
    </xdr:from>
    <xdr:to>
      <xdr:col>1</xdr:col>
      <xdr:colOff>3514485</xdr:colOff>
      <xdr:row>30</xdr:row>
      <xdr:rowOff>93350</xdr:rowOff>
    </xdr:to>
    <xdr:pic>
      <xdr:nvPicPr>
        <xdr:cNvPr id="2" name="Imagen 1">
          <a:extLst>
            <a:ext uri="{FF2B5EF4-FFF2-40B4-BE49-F238E27FC236}">
              <a16:creationId xmlns:a16="http://schemas.microsoft.com/office/drawing/2014/main" id="{944827EB-ED75-4824-A0DB-137000C55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6975" y="5257800"/>
          <a:ext cx="1342785" cy="1817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ntacto@tresdecorazone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FA78-3699-4BD8-9D45-D6E80D9C58ED}">
  <dimension ref="B1:B3"/>
  <sheetViews>
    <sheetView showGridLines="0" tabSelected="1" zoomScaleNormal="100" workbookViewId="0">
      <selection activeCell="B2" sqref="B2"/>
    </sheetView>
  </sheetViews>
  <sheetFormatPr baseColWidth="10" defaultRowHeight="15" x14ac:dyDescent="0.25"/>
  <cols>
    <col min="1" max="1" width="3.140625" customWidth="1"/>
    <col min="2" max="2" width="164.7109375" customWidth="1"/>
  </cols>
  <sheetData>
    <row r="1" spans="2:2" ht="9.75" customHeight="1" thickBot="1" x14ac:dyDescent="0.3"/>
    <row r="2" spans="2:2" ht="292.5" customHeight="1" x14ac:dyDescent="0.25">
      <c r="B2" s="55" t="s">
        <v>100</v>
      </c>
    </row>
    <row r="3" spans="2:2" ht="21.75" thickBot="1" x14ac:dyDescent="0.4">
      <c r="B3" s="56" t="s">
        <v>99</v>
      </c>
    </row>
  </sheetData>
  <sheetProtection algorithmName="SHA-512" hashValue="bC7ZTCUanNFBQizkvEHbvwoKuCLLzLOsjhWlYJ+QAFPijqpehJ5V0nfI7wEq5FZAJ6ZQZmT+LjCJGTMDYOpKdQ==" saltValue="T/qV1KGlMbs+1x0OP6iExA==" spinCount="100000" sheet="1" scenarios="1"/>
  <hyperlinks>
    <hyperlink ref="B3" r:id="rId1" xr:uid="{34FEA23C-CC26-4F1D-9943-B07BB61E220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C19A7-020B-4BD7-9852-66994B42A3C5}">
  <dimension ref="B1:G16"/>
  <sheetViews>
    <sheetView showGridLines="0" showRowColHeaders="0" zoomScaleNormal="100" workbookViewId="0">
      <selection activeCell="D6" sqref="D6"/>
    </sheetView>
  </sheetViews>
  <sheetFormatPr baseColWidth="10" defaultRowHeight="15" x14ac:dyDescent="0.25"/>
  <cols>
    <col min="1" max="1" width="5.42578125" style="1" customWidth="1"/>
    <col min="2" max="2" width="7.7109375" style="1" customWidth="1"/>
    <col min="3" max="3" width="11.42578125" style="1"/>
    <col min="4" max="5" width="39.7109375" style="1" customWidth="1"/>
    <col min="6" max="16384" width="11.42578125" style="1"/>
  </cols>
  <sheetData>
    <row r="1" spans="2:7" ht="15.75" thickBot="1" x14ac:dyDescent="0.3"/>
    <row r="2" spans="2:7" ht="200.25" customHeight="1" thickBot="1" x14ac:dyDescent="0.3">
      <c r="B2" s="57" t="s">
        <v>96</v>
      </c>
      <c r="C2" s="58"/>
      <c r="D2" s="58"/>
      <c r="E2" s="58"/>
      <c r="F2" s="58"/>
      <c r="G2" s="59"/>
    </row>
    <row r="4" spans="2:7" ht="27" customHeight="1" thickBot="1" x14ac:dyDescent="0.4">
      <c r="C4" s="2"/>
      <c r="D4" s="60" t="s">
        <v>53</v>
      </c>
      <c r="E4" s="60"/>
    </row>
    <row r="5" spans="2:7" ht="42.75" customHeight="1" x14ac:dyDescent="0.25">
      <c r="B5" s="52"/>
      <c r="D5" s="15" t="s">
        <v>39</v>
      </c>
      <c r="E5" s="16" t="s">
        <v>40</v>
      </c>
    </row>
    <row r="6" spans="2:7" ht="15.75" thickBot="1" x14ac:dyDescent="0.3">
      <c r="B6" s="52"/>
      <c r="D6" s="3"/>
      <c r="E6" s="4"/>
    </row>
    <row r="7" spans="2:7" x14ac:dyDescent="0.25">
      <c r="B7" s="52"/>
    </row>
    <row r="8" spans="2:7" ht="24" thickBot="1" x14ac:dyDescent="0.4">
      <c r="B8" s="52"/>
      <c r="D8" s="60" t="s">
        <v>54</v>
      </c>
      <c r="E8" s="60"/>
    </row>
    <row r="9" spans="2:7" ht="36.75" customHeight="1" x14ac:dyDescent="0.25">
      <c r="B9" s="52"/>
      <c r="D9" s="15" t="s">
        <v>39</v>
      </c>
      <c r="E9" s="16" t="s">
        <v>40</v>
      </c>
    </row>
    <row r="10" spans="2:7" ht="45.75" thickBot="1" x14ac:dyDescent="0.3">
      <c r="B10" s="52"/>
      <c r="D10" s="17" t="s">
        <v>61</v>
      </c>
      <c r="E10" s="18" t="s">
        <v>62</v>
      </c>
    </row>
    <row r="11" spans="2:7" x14ac:dyDescent="0.25">
      <c r="B11" s="52"/>
    </row>
    <row r="12" spans="2:7" x14ac:dyDescent="0.25">
      <c r="B12" s="52"/>
    </row>
    <row r="13" spans="2:7" x14ac:dyDescent="0.25">
      <c r="B13" s="52"/>
    </row>
    <row r="14" spans="2:7" x14ac:dyDescent="0.25">
      <c r="B14" s="52"/>
    </row>
    <row r="15" spans="2:7" x14ac:dyDescent="0.25">
      <c r="B15" s="52"/>
    </row>
    <row r="16" spans="2:7" x14ac:dyDescent="0.25">
      <c r="B16" s="52"/>
    </row>
  </sheetData>
  <sheetProtection algorithmName="SHA-512" hashValue="CT2s517cuxXz9qzaQpLncQN4KxOgSYmZhtLPYLfNyvfbOECw+xspmADHFGUa4LpzYV5Ej9fehhkgIbzdO16ggw==" saltValue="9ofYeh8UAinBDkJpUjPi4Q==" spinCount="100000" sheet="1" objects="1" scenarios="1"/>
  <mergeCells count="3">
    <mergeCell ref="B2:G2"/>
    <mergeCell ref="D8:E8"/>
    <mergeCell ref="D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F684-7FAA-4AE9-B15F-54D51D533EF3}">
  <dimension ref="B1:H29"/>
  <sheetViews>
    <sheetView showGridLines="0" showRowColHeaders="0" topLeftCell="A4" workbookViewId="0">
      <selection activeCell="E6" sqref="E6"/>
    </sheetView>
  </sheetViews>
  <sheetFormatPr baseColWidth="10" defaultRowHeight="15" x14ac:dyDescent="0.25"/>
  <cols>
    <col min="1" max="1" width="4.42578125" style="1" customWidth="1"/>
    <col min="2" max="2" width="15" style="1" customWidth="1"/>
    <col min="3" max="3" width="5.7109375" style="1" customWidth="1"/>
    <col min="4" max="4" width="5.5703125" style="1" customWidth="1"/>
    <col min="5" max="5" width="53.140625" style="1" customWidth="1"/>
    <col min="6" max="16384" width="11.42578125" style="1"/>
  </cols>
  <sheetData>
    <row r="1" spans="2:8" ht="15.75" thickBot="1" x14ac:dyDescent="0.3"/>
    <row r="2" spans="2:8" ht="168" customHeight="1" thickBot="1" x14ac:dyDescent="0.3">
      <c r="B2" s="57" t="s">
        <v>97</v>
      </c>
      <c r="C2" s="62"/>
      <c r="D2" s="62"/>
      <c r="E2" s="62"/>
      <c r="F2" s="62"/>
      <c r="G2" s="62"/>
      <c r="H2" s="63"/>
    </row>
    <row r="4" spans="2:8" ht="24" thickBot="1" x14ac:dyDescent="0.4">
      <c r="D4" s="61" t="s">
        <v>53</v>
      </c>
      <c r="E4" s="61"/>
      <c r="F4" s="61"/>
    </row>
    <row r="5" spans="2:8" ht="35.25" customHeight="1" x14ac:dyDescent="0.25">
      <c r="B5" s="52"/>
      <c r="C5" s="5"/>
      <c r="D5" s="15" t="s">
        <v>1</v>
      </c>
      <c r="E5" s="15" t="s">
        <v>0</v>
      </c>
      <c r="F5" s="15" t="s">
        <v>2</v>
      </c>
    </row>
    <row r="6" spans="2:8" x14ac:dyDescent="0.25">
      <c r="B6" s="52"/>
      <c r="C6" s="51">
        <f>F6</f>
        <v>0</v>
      </c>
      <c r="D6" s="19">
        <v>1</v>
      </c>
      <c r="E6" s="6"/>
      <c r="F6" s="6"/>
    </row>
    <row r="7" spans="2:8" x14ac:dyDescent="0.25">
      <c r="B7" s="52"/>
      <c r="C7" s="51">
        <f t="shared" ref="C7:C15" si="0">F7</f>
        <v>0</v>
      </c>
      <c r="D7" s="19">
        <v>2</v>
      </c>
      <c r="E7" s="6"/>
      <c r="F7" s="6"/>
    </row>
    <row r="8" spans="2:8" x14ac:dyDescent="0.25">
      <c r="B8" s="52"/>
      <c r="C8" s="51">
        <f t="shared" si="0"/>
        <v>0</v>
      </c>
      <c r="D8" s="19">
        <v>3</v>
      </c>
      <c r="E8" s="6"/>
      <c r="F8" s="6"/>
    </row>
    <row r="9" spans="2:8" x14ac:dyDescent="0.25">
      <c r="B9" s="52"/>
      <c r="C9" s="51">
        <f t="shared" si="0"/>
        <v>0</v>
      </c>
      <c r="D9" s="19">
        <v>4</v>
      </c>
      <c r="E9" s="6"/>
      <c r="F9" s="6"/>
    </row>
    <row r="10" spans="2:8" x14ac:dyDescent="0.25">
      <c r="B10" s="52"/>
      <c r="C10" s="51">
        <f t="shared" si="0"/>
        <v>0</v>
      </c>
      <c r="D10" s="19">
        <v>5</v>
      </c>
      <c r="E10" s="6"/>
      <c r="F10" s="6"/>
    </row>
    <row r="11" spans="2:8" x14ac:dyDescent="0.25">
      <c r="B11" s="52"/>
      <c r="C11" s="51">
        <f t="shared" si="0"/>
        <v>0</v>
      </c>
      <c r="D11" s="19">
        <v>6</v>
      </c>
      <c r="E11" s="6"/>
      <c r="F11" s="6"/>
    </row>
    <row r="12" spans="2:8" x14ac:dyDescent="0.25">
      <c r="B12" s="52"/>
      <c r="C12" s="51">
        <f t="shared" si="0"/>
        <v>0</v>
      </c>
      <c r="D12" s="19">
        <v>7</v>
      </c>
      <c r="E12" s="6"/>
      <c r="F12" s="6"/>
    </row>
    <row r="13" spans="2:8" x14ac:dyDescent="0.25">
      <c r="B13" s="52"/>
      <c r="C13" s="51">
        <f t="shared" si="0"/>
        <v>0</v>
      </c>
      <c r="D13" s="19">
        <v>8</v>
      </c>
      <c r="E13" s="6"/>
      <c r="F13" s="6"/>
    </row>
    <row r="14" spans="2:8" x14ac:dyDescent="0.25">
      <c r="B14" s="52"/>
      <c r="C14" s="51">
        <f t="shared" si="0"/>
        <v>0</v>
      </c>
      <c r="D14" s="19">
        <v>9</v>
      </c>
      <c r="E14" s="6"/>
      <c r="F14" s="6"/>
    </row>
    <row r="15" spans="2:8" x14ac:dyDescent="0.25">
      <c r="B15" s="52"/>
      <c r="C15" s="51">
        <f t="shared" si="0"/>
        <v>0</v>
      </c>
      <c r="D15" s="19">
        <v>10</v>
      </c>
      <c r="E15" s="6"/>
      <c r="F15" s="6"/>
    </row>
    <row r="16" spans="2:8" x14ac:dyDescent="0.25">
      <c r="B16" s="52"/>
    </row>
    <row r="17" spans="2:6" x14ac:dyDescent="0.25">
      <c r="B17" s="52"/>
    </row>
    <row r="18" spans="2:6" ht="24" thickBot="1" x14ac:dyDescent="0.4">
      <c r="B18" s="52"/>
      <c r="D18" s="61" t="s">
        <v>54</v>
      </c>
      <c r="E18" s="61"/>
      <c r="F18" s="61"/>
    </row>
    <row r="19" spans="2:6" ht="45" customHeight="1" x14ac:dyDescent="0.25">
      <c r="D19" s="15" t="s">
        <v>1</v>
      </c>
      <c r="E19" s="15" t="s">
        <v>0</v>
      </c>
      <c r="F19" s="15" t="s">
        <v>2</v>
      </c>
    </row>
    <row r="20" spans="2:6" x14ac:dyDescent="0.25">
      <c r="D20" s="19">
        <v>1</v>
      </c>
      <c r="E20" s="19" t="s">
        <v>12</v>
      </c>
      <c r="F20" s="19">
        <v>10</v>
      </c>
    </row>
    <row r="21" spans="2:6" x14ac:dyDescent="0.25">
      <c r="D21" s="19">
        <v>2</v>
      </c>
      <c r="E21" s="19" t="s">
        <v>3</v>
      </c>
      <c r="F21" s="19">
        <v>9</v>
      </c>
    </row>
    <row r="22" spans="2:6" x14ac:dyDescent="0.25">
      <c r="D22" s="19">
        <v>3</v>
      </c>
      <c r="E22" s="19" t="s">
        <v>5</v>
      </c>
      <c r="F22" s="19">
        <v>8</v>
      </c>
    </row>
    <row r="23" spans="2:6" x14ac:dyDescent="0.25">
      <c r="D23" s="19">
        <v>4</v>
      </c>
      <c r="E23" s="19" t="s">
        <v>4</v>
      </c>
      <c r="F23" s="19">
        <v>7</v>
      </c>
    </row>
    <row r="24" spans="2:6" x14ac:dyDescent="0.25">
      <c r="D24" s="19">
        <v>5</v>
      </c>
      <c r="E24" s="19" t="s">
        <v>6</v>
      </c>
      <c r="F24" s="19">
        <v>6</v>
      </c>
    </row>
    <row r="25" spans="2:6" x14ac:dyDescent="0.25">
      <c r="D25" s="19">
        <v>6</v>
      </c>
      <c r="E25" s="19" t="s">
        <v>9</v>
      </c>
      <c r="F25" s="19">
        <v>5</v>
      </c>
    </row>
    <row r="26" spans="2:6" x14ac:dyDescent="0.25">
      <c r="D26" s="19">
        <v>7</v>
      </c>
      <c r="E26" s="19" t="s">
        <v>8</v>
      </c>
      <c r="F26" s="19">
        <v>4</v>
      </c>
    </row>
    <row r="27" spans="2:6" x14ac:dyDescent="0.25">
      <c r="D27" s="19">
        <v>8</v>
      </c>
      <c r="E27" s="19" t="s">
        <v>11</v>
      </c>
      <c r="F27" s="19">
        <v>3</v>
      </c>
    </row>
    <row r="28" spans="2:6" x14ac:dyDescent="0.25">
      <c r="D28" s="19">
        <v>9</v>
      </c>
      <c r="E28" s="19" t="s">
        <v>10</v>
      </c>
      <c r="F28" s="19">
        <v>2</v>
      </c>
    </row>
    <row r="29" spans="2:6" x14ac:dyDescent="0.25">
      <c r="D29" s="19">
        <v>10</v>
      </c>
      <c r="E29" s="19" t="s">
        <v>7</v>
      </c>
      <c r="F29" s="19">
        <v>1</v>
      </c>
    </row>
  </sheetData>
  <sheetProtection algorithmName="SHA-512" hashValue="7rEcUtO9qgZHAo9QKNer1nsPVwoGlEwrMPWrBYdHr5PQeWYmosylw/UuyeoYoYoucwokO3uZVSeFZsewnKKX5g==" saltValue="oyU/OyMQD7bu++6BdFyPnA==" spinCount="100000" sheet="1" objects="1" scenarios="1"/>
  <mergeCells count="3">
    <mergeCell ref="D18:F18"/>
    <mergeCell ref="D4:F4"/>
    <mergeCell ref="B2:H2"/>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A60F-3E2A-4C7C-A7ED-5F1347639CD5}">
  <dimension ref="B1:H29"/>
  <sheetViews>
    <sheetView showRowColHeaders="0" topLeftCell="A4" workbookViewId="0">
      <selection activeCell="F6" sqref="F6"/>
    </sheetView>
  </sheetViews>
  <sheetFormatPr baseColWidth="10" defaultRowHeight="15" x14ac:dyDescent="0.25"/>
  <cols>
    <col min="1" max="1" width="3.28515625" style="7" customWidth="1"/>
    <col min="2" max="2" width="6.5703125" style="7" customWidth="1"/>
    <col min="3" max="3" width="4.42578125" style="7" customWidth="1"/>
    <col min="4" max="4" width="5.7109375" style="7" customWidth="1"/>
    <col min="5" max="5" width="56.5703125" style="7" customWidth="1"/>
    <col min="6" max="6" width="51.7109375" style="7" customWidth="1"/>
    <col min="7" max="7" width="9.28515625" style="7" customWidth="1"/>
    <col min="8" max="8" width="6.7109375" style="7" customWidth="1"/>
    <col min="9" max="16384" width="11.42578125" style="7"/>
  </cols>
  <sheetData>
    <row r="1" spans="2:8" ht="15.75" thickBot="1" x14ac:dyDescent="0.3"/>
    <row r="2" spans="2:8" s="53" customFormat="1" ht="129" customHeight="1" thickBot="1" x14ac:dyDescent="0.3">
      <c r="B2" s="57" t="s">
        <v>94</v>
      </c>
      <c r="C2" s="62"/>
      <c r="D2" s="62"/>
      <c r="E2" s="62"/>
      <c r="F2" s="62"/>
      <c r="G2" s="62"/>
      <c r="H2" s="63"/>
    </row>
    <row r="4" spans="2:8" ht="29.25" customHeight="1" x14ac:dyDescent="0.35">
      <c r="D4" s="64" t="s">
        <v>53</v>
      </c>
      <c r="E4" s="64"/>
      <c r="F4" s="64"/>
    </row>
    <row r="5" spans="2:8" ht="18.75" customHeight="1" x14ac:dyDescent="0.25">
      <c r="B5" s="65"/>
      <c r="D5" s="20" t="s">
        <v>1</v>
      </c>
      <c r="E5" s="20" t="s">
        <v>42</v>
      </c>
      <c r="F5" s="20" t="s">
        <v>41</v>
      </c>
    </row>
    <row r="6" spans="2:8" x14ac:dyDescent="0.25">
      <c r="B6" s="65"/>
      <c r="D6" s="21">
        <v>1</v>
      </c>
      <c r="E6" s="23" t="e">
        <f>VLOOKUP(D6,'Recomp Aversivas'!$C$6:$F$15,3,0)</f>
        <v>#N/A</v>
      </c>
      <c r="F6" s="8"/>
    </row>
    <row r="7" spans="2:8" x14ac:dyDescent="0.25">
      <c r="B7" s="65"/>
      <c r="D7" s="21">
        <v>2</v>
      </c>
      <c r="E7" s="23" t="e">
        <f>VLOOKUP(D7,'Recomp Aversivas'!$C$6:$F$15,3,0)</f>
        <v>#N/A</v>
      </c>
      <c r="F7" s="8"/>
    </row>
    <row r="8" spans="2:8" x14ac:dyDescent="0.25">
      <c r="B8" s="65"/>
      <c r="D8" s="21">
        <v>3</v>
      </c>
      <c r="E8" s="23" t="e">
        <f>VLOOKUP(D8,'Recomp Aversivas'!$C$6:$F$15,3,0)</f>
        <v>#N/A</v>
      </c>
      <c r="F8" s="8"/>
    </row>
    <row r="9" spans="2:8" x14ac:dyDescent="0.25">
      <c r="B9" s="65"/>
      <c r="D9" s="21">
        <v>4</v>
      </c>
      <c r="E9" s="23" t="e">
        <f>VLOOKUP(D9,'Recomp Aversivas'!$C$6:$F$15,3,0)</f>
        <v>#N/A</v>
      </c>
      <c r="F9" s="8"/>
    </row>
    <row r="10" spans="2:8" x14ac:dyDescent="0.25">
      <c r="B10" s="65"/>
      <c r="D10" s="21">
        <v>5</v>
      </c>
      <c r="E10" s="23" t="e">
        <f>VLOOKUP(D10,'Recomp Aversivas'!$C$6:$F$15,3,0)</f>
        <v>#N/A</v>
      </c>
      <c r="F10" s="8"/>
    </row>
    <row r="11" spans="2:8" x14ac:dyDescent="0.25">
      <c r="B11" s="65"/>
      <c r="D11" s="21">
        <v>6</v>
      </c>
      <c r="E11" s="23" t="e">
        <f>VLOOKUP(D11,'Recomp Aversivas'!$C$6:$F$15,3,0)</f>
        <v>#N/A</v>
      </c>
      <c r="F11" s="8"/>
    </row>
    <row r="12" spans="2:8" x14ac:dyDescent="0.25">
      <c r="B12" s="65"/>
      <c r="D12" s="21">
        <v>7</v>
      </c>
      <c r="E12" s="23" t="e">
        <f>VLOOKUP(D12,'Recomp Aversivas'!$C$6:$F$15,3,0)</f>
        <v>#N/A</v>
      </c>
      <c r="F12" s="8"/>
    </row>
    <row r="13" spans="2:8" x14ac:dyDescent="0.25">
      <c r="B13" s="65"/>
      <c r="D13" s="21">
        <v>8</v>
      </c>
      <c r="E13" s="23" t="e">
        <f>VLOOKUP(D13,'Recomp Aversivas'!$C$6:$F$15,3,0)</f>
        <v>#N/A</v>
      </c>
      <c r="F13" s="8"/>
    </row>
    <row r="14" spans="2:8" x14ac:dyDescent="0.25">
      <c r="B14" s="65"/>
      <c r="D14" s="21">
        <v>9</v>
      </c>
      <c r="E14" s="23" t="e">
        <f>VLOOKUP(D14,'Recomp Aversivas'!$C$6:$F$15,3,0)</f>
        <v>#N/A</v>
      </c>
      <c r="F14" s="8"/>
    </row>
    <row r="15" spans="2:8" x14ac:dyDescent="0.25">
      <c r="B15" s="65"/>
      <c r="D15" s="21">
        <v>10</v>
      </c>
      <c r="E15" s="23" t="e">
        <f>VLOOKUP(D15,'Recomp Aversivas'!$C$6:$F$15,3,0)</f>
        <v>#N/A</v>
      </c>
      <c r="F15" s="8"/>
    </row>
    <row r="16" spans="2:8" x14ac:dyDescent="0.25">
      <c r="B16" s="65"/>
    </row>
    <row r="17" spans="2:6" x14ac:dyDescent="0.25">
      <c r="B17" s="65"/>
    </row>
    <row r="18" spans="2:6" ht="23.25" x14ac:dyDescent="0.35">
      <c r="B18" s="65"/>
      <c r="D18" s="64" t="s">
        <v>54</v>
      </c>
      <c r="E18" s="64"/>
      <c r="F18" s="64"/>
    </row>
    <row r="19" spans="2:6" ht="21" customHeight="1" x14ac:dyDescent="0.25">
      <c r="D19" s="20" t="s">
        <v>1</v>
      </c>
      <c r="E19" s="20" t="s">
        <v>42</v>
      </c>
      <c r="F19" s="20" t="s">
        <v>41</v>
      </c>
    </row>
    <row r="20" spans="2:6" x14ac:dyDescent="0.25">
      <c r="D20" s="22">
        <v>1</v>
      </c>
      <c r="E20" s="22" t="str">
        <f>'Recomp Aversivas'!E20</f>
        <v>El sufrimiento que le causo a mi pareja</v>
      </c>
      <c r="F20" s="22" t="s">
        <v>43</v>
      </c>
    </row>
    <row r="21" spans="2:6" x14ac:dyDescent="0.25">
      <c r="D21" s="22">
        <v>2</v>
      </c>
      <c r="E21" s="22" t="str">
        <f>'Recomp Aversivas'!E21</f>
        <v>Desilusión propia</v>
      </c>
      <c r="F21" s="22" t="s">
        <v>44</v>
      </c>
    </row>
    <row r="22" spans="2:6" x14ac:dyDescent="0.25">
      <c r="D22" s="22">
        <v>3</v>
      </c>
      <c r="E22" s="22" t="str">
        <f>'Recomp Aversivas'!E22</f>
        <v>Le incumplo a mis hijos</v>
      </c>
      <c r="F22" s="22" t="s">
        <v>45</v>
      </c>
    </row>
    <row r="23" spans="2:6" x14ac:dyDescent="0.25">
      <c r="D23" s="22">
        <v>4</v>
      </c>
      <c r="E23" s="22" t="str">
        <f>'Recomp Aversivas'!E23</f>
        <v>Problemas de salud</v>
      </c>
      <c r="F23" s="22" t="s">
        <v>46</v>
      </c>
    </row>
    <row r="24" spans="2:6" x14ac:dyDescent="0.25">
      <c r="D24" s="22">
        <v>5</v>
      </c>
      <c r="E24" s="22" t="str">
        <f>'Recomp Aversivas'!E24</f>
        <v>Resaca insoportable</v>
      </c>
      <c r="F24" s="22" t="s">
        <v>47</v>
      </c>
    </row>
    <row r="25" spans="2:6" x14ac:dyDescent="0.25">
      <c r="D25" s="22">
        <v>6</v>
      </c>
      <c r="E25" s="22" t="str">
        <f>'Recomp Aversivas'!E25</f>
        <v>Situaciones peligrosas, como robos a mano armada</v>
      </c>
      <c r="F25" s="22" t="s">
        <v>48</v>
      </c>
    </row>
    <row r="26" spans="2:6" x14ac:dyDescent="0.25">
      <c r="D26" s="22">
        <v>7</v>
      </c>
      <c r="E26" s="22" t="str">
        <f>'Recomp Aversivas'!E26</f>
        <v>Pobreza: no tengo dinero</v>
      </c>
      <c r="F26" s="22" t="s">
        <v>49</v>
      </c>
    </row>
    <row r="27" spans="2:6" x14ac:dyDescent="0.25">
      <c r="D27" s="22">
        <v>8</v>
      </c>
      <c r="E27" s="22" t="str">
        <f>'Recomp Aversivas'!E27</f>
        <v>Soledad: me aíslo de mis amigos</v>
      </c>
      <c r="F27" s="22" t="s">
        <v>50</v>
      </c>
    </row>
    <row r="28" spans="2:6" x14ac:dyDescent="0.25">
      <c r="D28" s="22">
        <v>9</v>
      </c>
      <c r="E28" s="22" t="str">
        <f>'Recomp Aversivas'!E28</f>
        <v>Mi familia me rechaza</v>
      </c>
      <c r="F28" s="22" t="s">
        <v>51</v>
      </c>
    </row>
    <row r="29" spans="2:6" x14ac:dyDescent="0.25">
      <c r="D29" s="22">
        <v>10</v>
      </c>
      <c r="E29" s="22" t="str">
        <f>'Recomp Aversivas'!E29</f>
        <v>Fracaso Laboral</v>
      </c>
      <c r="F29" s="22" t="s">
        <v>52</v>
      </c>
    </row>
  </sheetData>
  <sheetProtection algorithmName="SHA-512" hashValue="brvJX6Bf6hVV+7lccSD1HOInN/nziDl511ZiggyuL1S6xFVUv/OhlH943RdtM3XRQrjkevgT7IJmMyLR/fDosA==" saltValue="rbe843ioGvUH1oAB1S4wJQ==" spinCount="100000" sheet="1" objects="1" scenarios="1"/>
  <mergeCells count="4">
    <mergeCell ref="D18:F18"/>
    <mergeCell ref="D4:F4"/>
    <mergeCell ref="B5:B18"/>
    <mergeCell ref="B2:H2"/>
  </mergeCells>
  <phoneticPr fontId="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F2CF-2B04-4276-9F6B-FC58CDD66262}">
  <dimension ref="B1:H29"/>
  <sheetViews>
    <sheetView showGridLines="0" showRowColHeaders="0" topLeftCell="A4" zoomScaleNormal="100" workbookViewId="0">
      <selection activeCell="F6" sqref="F6"/>
    </sheetView>
  </sheetViews>
  <sheetFormatPr baseColWidth="10" defaultRowHeight="15" x14ac:dyDescent="0.25"/>
  <cols>
    <col min="1" max="1" width="3.28515625" style="1" customWidth="1"/>
    <col min="2" max="2" width="13.5703125" style="1" customWidth="1"/>
    <col min="3" max="3" width="5.85546875" style="1" customWidth="1"/>
    <col min="4" max="4" width="4.5703125" style="1" customWidth="1"/>
    <col min="5" max="5" width="31.28515625" style="1" customWidth="1"/>
    <col min="6" max="6" width="62.28515625" style="1" customWidth="1"/>
    <col min="7" max="7" width="11.85546875" style="1" customWidth="1"/>
    <col min="8" max="16384" width="11.42578125" style="1"/>
  </cols>
  <sheetData>
    <row r="1" spans="2:8" ht="15.75" thickBot="1" x14ac:dyDescent="0.3"/>
    <row r="2" spans="2:8" ht="198" customHeight="1" thickBot="1" x14ac:dyDescent="0.3">
      <c r="B2" s="57" t="s">
        <v>98</v>
      </c>
      <c r="C2" s="62"/>
      <c r="D2" s="62"/>
      <c r="E2" s="62"/>
      <c r="F2" s="62"/>
      <c r="G2" s="62"/>
      <c r="H2" s="63"/>
    </row>
    <row r="4" spans="2:8" ht="27.75" customHeight="1" x14ac:dyDescent="0.35">
      <c r="B4" s="52"/>
      <c r="D4" s="61" t="s">
        <v>55</v>
      </c>
      <c r="E4" s="61"/>
      <c r="F4" s="61"/>
    </row>
    <row r="5" spans="2:8" ht="18.75" x14ac:dyDescent="0.25">
      <c r="B5" s="52"/>
      <c r="D5" s="20" t="s">
        <v>1</v>
      </c>
      <c r="E5" s="20" t="s">
        <v>13</v>
      </c>
      <c r="F5" s="20" t="s">
        <v>24</v>
      </c>
    </row>
    <row r="6" spans="2:8" x14ac:dyDescent="0.25">
      <c r="B6" s="52"/>
      <c r="D6" s="19">
        <v>1</v>
      </c>
      <c r="E6" s="25" t="e">
        <f>'Recomp Atractivas'!E6</f>
        <v>#N/A</v>
      </c>
      <c r="F6" s="9"/>
    </row>
    <row r="7" spans="2:8" x14ac:dyDescent="0.25">
      <c r="B7" s="52"/>
      <c r="D7" s="19">
        <v>2</v>
      </c>
      <c r="E7" s="25" t="e">
        <f>'Recomp Atractivas'!E7</f>
        <v>#N/A</v>
      </c>
      <c r="F7" s="9"/>
    </row>
    <row r="8" spans="2:8" x14ac:dyDescent="0.25">
      <c r="B8" s="52"/>
      <c r="D8" s="19">
        <v>3</v>
      </c>
      <c r="E8" s="25" t="e">
        <f>'Recomp Atractivas'!E8</f>
        <v>#N/A</v>
      </c>
      <c r="F8" s="9"/>
    </row>
    <row r="9" spans="2:8" x14ac:dyDescent="0.25">
      <c r="B9" s="52"/>
      <c r="D9" s="19">
        <v>4</v>
      </c>
      <c r="E9" s="25" t="e">
        <f>'Recomp Atractivas'!E9</f>
        <v>#N/A</v>
      </c>
      <c r="F9" s="9"/>
    </row>
    <row r="10" spans="2:8" x14ac:dyDescent="0.25">
      <c r="B10" s="52"/>
      <c r="D10" s="19">
        <v>5</v>
      </c>
      <c r="E10" s="25" t="e">
        <f>'Recomp Atractivas'!E10</f>
        <v>#N/A</v>
      </c>
      <c r="F10" s="9"/>
    </row>
    <row r="11" spans="2:8" x14ac:dyDescent="0.25">
      <c r="B11" s="52"/>
      <c r="D11" s="19">
        <v>6</v>
      </c>
      <c r="E11" s="25" t="e">
        <f>'Recomp Atractivas'!E11</f>
        <v>#N/A</v>
      </c>
      <c r="F11" s="9"/>
    </row>
    <row r="12" spans="2:8" x14ac:dyDescent="0.25">
      <c r="B12" s="52"/>
      <c r="D12" s="19">
        <v>7</v>
      </c>
      <c r="E12" s="25" t="e">
        <f>'Recomp Atractivas'!E12</f>
        <v>#N/A</v>
      </c>
      <c r="F12" s="9"/>
    </row>
    <row r="13" spans="2:8" x14ac:dyDescent="0.25">
      <c r="B13" s="52"/>
      <c r="D13" s="19">
        <v>8</v>
      </c>
      <c r="E13" s="25" t="e">
        <f>'Recomp Atractivas'!E13</f>
        <v>#N/A</v>
      </c>
      <c r="F13" s="9"/>
    </row>
    <row r="14" spans="2:8" x14ac:dyDescent="0.25">
      <c r="B14" s="52"/>
      <c r="D14" s="19">
        <v>9</v>
      </c>
      <c r="E14" s="25" t="e">
        <f>'Recomp Atractivas'!E14</f>
        <v>#N/A</v>
      </c>
      <c r="F14" s="9"/>
    </row>
    <row r="15" spans="2:8" x14ac:dyDescent="0.25">
      <c r="B15" s="52"/>
      <c r="D15" s="19">
        <v>10</v>
      </c>
      <c r="E15" s="25" t="e">
        <f>'Recomp Atractivas'!E15</f>
        <v>#N/A</v>
      </c>
      <c r="F15" s="9"/>
    </row>
    <row r="16" spans="2:8" x14ac:dyDescent="0.25">
      <c r="B16" s="52"/>
    </row>
    <row r="17" spans="2:6" x14ac:dyDescent="0.25">
      <c r="B17" s="52"/>
    </row>
    <row r="18" spans="2:6" ht="23.25" x14ac:dyDescent="0.35">
      <c r="B18" s="52"/>
      <c r="D18" s="61" t="s">
        <v>56</v>
      </c>
      <c r="E18" s="61"/>
      <c r="F18" s="61"/>
    </row>
    <row r="19" spans="2:6" ht="18.75" x14ac:dyDescent="0.25">
      <c r="B19" s="52"/>
      <c r="D19" s="20" t="s">
        <v>1</v>
      </c>
      <c r="E19" s="20" t="s">
        <v>13</v>
      </c>
      <c r="F19" s="20" t="s">
        <v>24</v>
      </c>
    </row>
    <row r="20" spans="2:6" ht="45" x14ac:dyDescent="0.25">
      <c r="B20" s="52"/>
      <c r="D20" s="19">
        <v>1</v>
      </c>
      <c r="E20" s="24" t="str">
        <f>'Recomp Aversivas'!E20</f>
        <v>El sufrimiento que le causo a mi pareja</v>
      </c>
      <c r="F20" s="24" t="s">
        <v>14</v>
      </c>
    </row>
    <row r="21" spans="2:6" ht="60" x14ac:dyDescent="0.25">
      <c r="B21" s="52"/>
      <c r="D21" s="19">
        <v>2</v>
      </c>
      <c r="E21" s="24" t="str">
        <f>'Recomp Aversivas'!E21</f>
        <v>Desilusión propia</v>
      </c>
      <c r="F21" s="24" t="s">
        <v>15</v>
      </c>
    </row>
    <row r="22" spans="2:6" ht="45" x14ac:dyDescent="0.25">
      <c r="D22" s="19">
        <v>3</v>
      </c>
      <c r="E22" s="24" t="str">
        <f>'Recomp Aversivas'!E22</f>
        <v>Le incumplo a mis hijos</v>
      </c>
      <c r="F22" s="24" t="s">
        <v>16</v>
      </c>
    </row>
    <row r="23" spans="2:6" ht="60" x14ac:dyDescent="0.25">
      <c r="D23" s="19">
        <v>4</v>
      </c>
      <c r="E23" s="24" t="str">
        <f>'Recomp Aversivas'!E23</f>
        <v>Problemas de salud</v>
      </c>
      <c r="F23" s="24" t="s">
        <v>17</v>
      </c>
    </row>
    <row r="24" spans="2:6" ht="45" x14ac:dyDescent="0.25">
      <c r="D24" s="19">
        <v>5</v>
      </c>
      <c r="E24" s="24" t="str">
        <f>'Recomp Aversivas'!E24</f>
        <v>Resaca insoportable</v>
      </c>
      <c r="F24" s="24" t="s">
        <v>18</v>
      </c>
    </row>
    <row r="25" spans="2:6" ht="60" x14ac:dyDescent="0.25">
      <c r="D25" s="19">
        <v>6</v>
      </c>
      <c r="E25" s="24" t="str">
        <f>'Recomp Aversivas'!E25</f>
        <v>Situaciones peligrosas, como robos a mano armada</v>
      </c>
      <c r="F25" s="24" t="s">
        <v>19</v>
      </c>
    </row>
    <row r="26" spans="2:6" ht="45" x14ac:dyDescent="0.25">
      <c r="D26" s="19">
        <v>7</v>
      </c>
      <c r="E26" s="24" t="str">
        <f>'Recomp Aversivas'!E26</f>
        <v>Pobreza: no tengo dinero</v>
      </c>
      <c r="F26" s="24" t="s">
        <v>20</v>
      </c>
    </row>
    <row r="27" spans="2:6" ht="45" x14ac:dyDescent="0.25">
      <c r="D27" s="19">
        <v>8</v>
      </c>
      <c r="E27" s="24" t="str">
        <f>'Recomp Aversivas'!E27</f>
        <v>Soledad: me aíslo de mis amigos</v>
      </c>
      <c r="F27" s="24" t="s">
        <v>21</v>
      </c>
    </row>
    <row r="28" spans="2:6" ht="45" x14ac:dyDescent="0.25">
      <c r="D28" s="19">
        <v>9</v>
      </c>
      <c r="E28" s="24" t="str">
        <f>'Recomp Aversivas'!E28</f>
        <v>Mi familia me rechaza</v>
      </c>
      <c r="F28" s="24" t="s">
        <v>22</v>
      </c>
    </row>
    <row r="29" spans="2:6" ht="30" x14ac:dyDescent="0.25">
      <c r="D29" s="19">
        <v>10</v>
      </c>
      <c r="E29" s="24" t="str">
        <f>'Recomp Aversivas'!E29</f>
        <v>Fracaso Laboral</v>
      </c>
      <c r="F29" s="24" t="s">
        <v>23</v>
      </c>
    </row>
  </sheetData>
  <sheetProtection algorithmName="SHA-512" hashValue="SOrBtr0yjjTHFifexKTwwNmiJdOdaSzO+zEFf/jBILmL9N2wGQpnwgtzuwdXrhh2IU7542T+ToATm0L8Xxt3og==" saltValue="jekwBdauoU2RxXZ27VlL6Q==" spinCount="100000" sheet="1" objects="1" scenarios="1"/>
  <mergeCells count="3">
    <mergeCell ref="B2:H2"/>
    <mergeCell ref="D4:F4"/>
    <mergeCell ref="D18:F18"/>
  </mergeCells>
  <phoneticPr fontId="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6ED0-4B0D-41ED-B0B3-74DCB23CD421}">
  <dimension ref="B1:H29"/>
  <sheetViews>
    <sheetView showGridLines="0" showRowColHeaders="0" topLeftCell="A4" zoomScaleNormal="100" workbookViewId="0">
      <selection activeCell="F6" sqref="F6"/>
    </sheetView>
  </sheetViews>
  <sheetFormatPr baseColWidth="10" defaultRowHeight="15" x14ac:dyDescent="0.25"/>
  <cols>
    <col min="1" max="1" width="3.5703125" style="1" customWidth="1"/>
    <col min="2" max="2" width="16" style="1" customWidth="1"/>
    <col min="3" max="3" width="3.5703125" style="1" customWidth="1"/>
    <col min="4" max="4" width="6.28515625" style="1" customWidth="1"/>
    <col min="5" max="5" width="31.28515625" style="1" customWidth="1"/>
    <col min="6" max="6" width="62.28515625" style="1" customWidth="1"/>
    <col min="7" max="16384" width="11.42578125" style="1"/>
  </cols>
  <sheetData>
    <row r="1" spans="2:8" ht="15.75" thickBot="1" x14ac:dyDescent="0.3"/>
    <row r="2" spans="2:8" ht="195" customHeight="1" thickBot="1" x14ac:dyDescent="0.3">
      <c r="B2" s="57" t="s">
        <v>65</v>
      </c>
      <c r="C2" s="62"/>
      <c r="D2" s="62"/>
      <c r="E2" s="62"/>
      <c r="F2" s="62"/>
      <c r="G2" s="62"/>
      <c r="H2" s="63"/>
    </row>
    <row r="4" spans="2:8" ht="25.5" customHeight="1" x14ac:dyDescent="0.25">
      <c r="B4" s="52"/>
      <c r="D4" s="66" t="s">
        <v>57</v>
      </c>
      <c r="E4" s="66"/>
      <c r="F4" s="66"/>
    </row>
    <row r="5" spans="2:8" ht="18.75" x14ac:dyDescent="0.25">
      <c r="B5" s="54"/>
      <c r="D5" s="20" t="s">
        <v>1</v>
      </c>
      <c r="E5" s="20" t="s">
        <v>58</v>
      </c>
      <c r="F5" s="20" t="s">
        <v>95</v>
      </c>
    </row>
    <row r="6" spans="2:8" x14ac:dyDescent="0.25">
      <c r="B6" s="54"/>
      <c r="D6" s="19">
        <v>1</v>
      </c>
      <c r="E6" s="25">
        <f>'Recomp Atractivas'!F6</f>
        <v>0</v>
      </c>
      <c r="F6" s="9"/>
    </row>
    <row r="7" spans="2:8" x14ac:dyDescent="0.25">
      <c r="B7" s="54"/>
      <c r="D7" s="19">
        <v>2</v>
      </c>
      <c r="E7" s="25">
        <f>'Recomp Atractivas'!F7</f>
        <v>0</v>
      </c>
      <c r="F7" s="9"/>
    </row>
    <row r="8" spans="2:8" x14ac:dyDescent="0.25">
      <c r="B8" s="54"/>
      <c r="D8" s="19">
        <v>3</v>
      </c>
      <c r="E8" s="25">
        <f>'Recomp Atractivas'!F8</f>
        <v>0</v>
      </c>
      <c r="F8" s="9"/>
    </row>
    <row r="9" spans="2:8" x14ac:dyDescent="0.25">
      <c r="B9" s="54"/>
      <c r="D9" s="19">
        <v>4</v>
      </c>
      <c r="E9" s="25">
        <f>'Recomp Atractivas'!F9</f>
        <v>0</v>
      </c>
      <c r="F9" s="9"/>
    </row>
    <row r="10" spans="2:8" x14ac:dyDescent="0.25">
      <c r="B10" s="54"/>
      <c r="D10" s="19">
        <v>5</v>
      </c>
      <c r="E10" s="25">
        <f>'Recomp Atractivas'!F10</f>
        <v>0</v>
      </c>
      <c r="F10" s="9"/>
    </row>
    <row r="11" spans="2:8" x14ac:dyDescent="0.25">
      <c r="B11" s="54"/>
      <c r="D11" s="19">
        <v>6</v>
      </c>
      <c r="E11" s="25">
        <f>'Recomp Atractivas'!F11</f>
        <v>0</v>
      </c>
      <c r="F11" s="9"/>
    </row>
    <row r="12" spans="2:8" x14ac:dyDescent="0.25">
      <c r="B12" s="2"/>
      <c r="D12" s="19">
        <v>7</v>
      </c>
      <c r="E12" s="25">
        <f>'Recomp Atractivas'!F12</f>
        <v>0</v>
      </c>
      <c r="F12" s="9"/>
    </row>
    <row r="13" spans="2:8" x14ac:dyDescent="0.25">
      <c r="D13" s="19">
        <v>8</v>
      </c>
      <c r="E13" s="25">
        <f>'Recomp Atractivas'!F13</f>
        <v>0</v>
      </c>
      <c r="F13" s="9"/>
    </row>
    <row r="14" spans="2:8" x14ac:dyDescent="0.25">
      <c r="D14" s="19">
        <v>9</v>
      </c>
      <c r="E14" s="25">
        <f>'Recomp Atractivas'!F14</f>
        <v>0</v>
      </c>
      <c r="F14" s="9"/>
    </row>
    <row r="15" spans="2:8" x14ac:dyDescent="0.25">
      <c r="D15" s="19">
        <v>10</v>
      </c>
      <c r="E15" s="25">
        <f>'Recomp Atractivas'!F15</f>
        <v>0</v>
      </c>
      <c r="F15" s="9"/>
    </row>
    <row r="18" spans="4:6" ht="26.25" customHeight="1" x14ac:dyDescent="0.35">
      <c r="D18" s="61" t="s">
        <v>59</v>
      </c>
      <c r="E18" s="61"/>
      <c r="F18" s="61"/>
    </row>
    <row r="19" spans="4:6" ht="21.75" customHeight="1" x14ac:dyDescent="0.25">
      <c r="D19" s="20" t="s">
        <v>1</v>
      </c>
      <c r="E19" s="20" t="s">
        <v>58</v>
      </c>
      <c r="F19" s="20" t="s">
        <v>24</v>
      </c>
    </row>
    <row r="20" spans="4:6" ht="90" x14ac:dyDescent="0.25">
      <c r="D20" s="19">
        <v>1</v>
      </c>
      <c r="E20" s="24" t="str">
        <f>'Recomp Atractivas'!F20</f>
        <v>Hago feliz a mi pareja.</v>
      </c>
      <c r="F20" s="24" t="s">
        <v>25</v>
      </c>
    </row>
    <row r="21" spans="4:6" ht="60" x14ac:dyDescent="0.25">
      <c r="D21" s="19">
        <v>2</v>
      </c>
      <c r="E21" s="24" t="str">
        <f>'Recomp Atractivas'!F21</f>
        <v>Orgullo propio.</v>
      </c>
      <c r="F21" s="24" t="s">
        <v>26</v>
      </c>
    </row>
    <row r="22" spans="4:6" ht="75" x14ac:dyDescent="0.25">
      <c r="D22" s="19">
        <v>3</v>
      </c>
      <c r="E22" s="24" t="str">
        <f>'Recomp Atractivas'!F22</f>
        <v>Soy un padre responsable.</v>
      </c>
      <c r="F22" s="24" t="s">
        <v>27</v>
      </c>
    </row>
    <row r="23" spans="4:6" ht="45" x14ac:dyDescent="0.25">
      <c r="D23" s="19">
        <v>4</v>
      </c>
      <c r="E23" s="24" t="str">
        <f>'Recomp Atractivas'!F23</f>
        <v>Excelente salud y condición física.</v>
      </c>
      <c r="F23" s="24" t="s">
        <v>28</v>
      </c>
    </row>
    <row r="24" spans="4:6" ht="30" x14ac:dyDescent="0.25">
      <c r="D24" s="19">
        <v>5</v>
      </c>
      <c r="E24" s="24" t="str">
        <f>'Recomp Atractivas'!F24</f>
        <v>Alegre y dinámico.</v>
      </c>
      <c r="F24" s="24" t="s">
        <v>29</v>
      </c>
    </row>
    <row r="25" spans="4:6" ht="60" x14ac:dyDescent="0.25">
      <c r="D25" s="19">
        <v>6</v>
      </c>
      <c r="E25" s="24" t="str">
        <f>'Recomp Atractivas'!F25</f>
        <v>Tranquilidad y placidez.</v>
      </c>
      <c r="F25" s="24" t="s">
        <v>30</v>
      </c>
    </row>
    <row r="26" spans="4:6" ht="60" x14ac:dyDescent="0.25">
      <c r="D26" s="19">
        <v>7</v>
      </c>
      <c r="E26" s="24" t="str">
        <f>'Recomp Atractivas'!F26</f>
        <v>Prosperidad y abundancia.</v>
      </c>
      <c r="F26" s="24" t="s">
        <v>30</v>
      </c>
    </row>
    <row r="27" spans="4:6" ht="30" x14ac:dyDescent="0.25">
      <c r="D27" s="19">
        <v>8</v>
      </c>
      <c r="E27" s="24" t="str">
        <f>'Recomp Atractivas'!F27</f>
        <v>Vida social y alegre.</v>
      </c>
      <c r="F27" s="24" t="s">
        <v>31</v>
      </c>
    </row>
    <row r="28" spans="4:6" ht="45" x14ac:dyDescent="0.25">
      <c r="D28" s="19">
        <v>9</v>
      </c>
      <c r="E28" s="24" t="str">
        <f>'Recomp Atractivas'!F28</f>
        <v>Vida familiar feliz.</v>
      </c>
      <c r="F28" s="24" t="s">
        <v>32</v>
      </c>
    </row>
    <row r="29" spans="4:6" ht="45" x14ac:dyDescent="0.25">
      <c r="D29" s="19">
        <v>10</v>
      </c>
      <c r="E29" s="24" t="str">
        <f>'Recomp Atractivas'!F29</f>
        <v>Éxito laboral.</v>
      </c>
      <c r="F29" s="24" t="s">
        <v>33</v>
      </c>
    </row>
  </sheetData>
  <sheetProtection algorithmName="SHA-512" hashValue="1zEZNcNn40WE1PzQGC/He+eT80rIOnlddHf+Qc/B4YeeK1ycrggjJHhMhP8jyQpmIHkDBoezfnQjlZl6dEKYxw==" saltValue="UgxD3vTfsYOgEP1R22mJkw==" spinCount="100000" sheet="1" objects="1" scenarios="1"/>
  <mergeCells count="3">
    <mergeCell ref="D4:F4"/>
    <mergeCell ref="D18:F18"/>
    <mergeCell ref="B2:H2"/>
  </mergeCells>
  <phoneticPr fontId="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3AD2F-4B4F-4A6A-A846-523D9069BE51}">
  <dimension ref="B1:I17"/>
  <sheetViews>
    <sheetView showGridLines="0" showRowColHeaders="0" topLeftCell="A17" workbookViewId="0">
      <selection activeCell="D21" sqref="D21"/>
    </sheetView>
  </sheetViews>
  <sheetFormatPr baseColWidth="10" defaultRowHeight="15" x14ac:dyDescent="0.25"/>
  <cols>
    <col min="1" max="1" width="2.5703125" customWidth="1"/>
    <col min="2" max="2" width="10.140625" customWidth="1"/>
    <col min="3" max="3" width="25.7109375" customWidth="1"/>
    <col min="4" max="4" width="41.140625" customWidth="1"/>
    <col min="5" max="5" width="21" customWidth="1"/>
    <col min="6" max="6" width="16" customWidth="1"/>
    <col min="7" max="7" width="47.28515625" customWidth="1"/>
    <col min="8" max="8" width="21" customWidth="1"/>
  </cols>
  <sheetData>
    <row r="1" spans="2:9" ht="15.75" thickBot="1" x14ac:dyDescent="0.3"/>
    <row r="2" spans="2:9" ht="212.25" customHeight="1" thickBot="1" x14ac:dyDescent="0.3">
      <c r="B2" s="57" t="s">
        <v>84</v>
      </c>
      <c r="C2" s="58"/>
      <c r="D2" s="58"/>
      <c r="E2" s="58"/>
      <c r="F2" s="58"/>
      <c r="G2" s="58"/>
      <c r="H2" s="59"/>
    </row>
    <row r="3" spans="2:9" ht="12.75" customHeight="1" thickBot="1" x14ac:dyDescent="0.3">
      <c r="B3" s="26"/>
      <c r="C3" s="26"/>
      <c r="D3" s="26"/>
      <c r="E3" s="26"/>
      <c r="F3" s="26"/>
      <c r="G3" s="26"/>
      <c r="H3" s="26"/>
    </row>
    <row r="4" spans="2:9" ht="298.5" customHeight="1" thickBot="1" x14ac:dyDescent="0.3">
      <c r="B4" s="57" t="s">
        <v>83</v>
      </c>
      <c r="C4" s="58"/>
      <c r="D4" s="58"/>
      <c r="E4" s="58"/>
      <c r="F4" s="58"/>
      <c r="G4" s="58"/>
      <c r="H4" s="59"/>
    </row>
    <row r="5" spans="2:9" ht="9.75" customHeight="1" thickBot="1" x14ac:dyDescent="0.3"/>
    <row r="6" spans="2:9" x14ac:dyDescent="0.25">
      <c r="B6" s="27"/>
      <c r="C6" s="67" t="s">
        <v>36</v>
      </c>
      <c r="D6" s="68"/>
      <c r="E6" s="28"/>
      <c r="F6" s="67" t="s">
        <v>38</v>
      </c>
      <c r="G6" s="68"/>
      <c r="H6" s="29"/>
    </row>
    <row r="7" spans="2:9" ht="18.75" x14ac:dyDescent="0.25">
      <c r="B7" s="20" t="s">
        <v>34</v>
      </c>
      <c r="C7" s="20" t="s">
        <v>35</v>
      </c>
      <c r="D7" s="20" t="s">
        <v>37</v>
      </c>
      <c r="E7" s="20" t="s">
        <v>93</v>
      </c>
      <c r="F7" s="20" t="s">
        <v>35</v>
      </c>
      <c r="G7" s="20" t="s">
        <v>37</v>
      </c>
      <c r="H7" s="20" t="s">
        <v>93</v>
      </c>
    </row>
    <row r="8" spans="2:9" ht="75" x14ac:dyDescent="0.25">
      <c r="B8" s="30">
        <v>1</v>
      </c>
      <c r="C8" s="38">
        <f>'Escena 1'!$D$6</f>
        <v>0</v>
      </c>
      <c r="D8" s="39">
        <f>'Escena 2 TAVI'!F6</f>
        <v>0</v>
      </c>
      <c r="E8" s="32" t="s">
        <v>60</v>
      </c>
      <c r="F8" s="38">
        <f>'Escena 1'!$E$6</f>
        <v>0</v>
      </c>
      <c r="G8" s="39">
        <f>'Escena 2 TATI'!F6</f>
        <v>0</v>
      </c>
      <c r="H8" s="33" t="s">
        <v>60</v>
      </c>
      <c r="I8" s="34"/>
    </row>
    <row r="9" spans="2:9" ht="75" x14ac:dyDescent="0.25">
      <c r="B9" s="30">
        <v>2</v>
      </c>
      <c r="C9" s="38">
        <f>'Escena 1'!$D$6</f>
        <v>0</v>
      </c>
      <c r="D9" s="39">
        <f>'Escena 2 TAVI'!F7</f>
        <v>0</v>
      </c>
      <c r="E9" s="32" t="s">
        <v>60</v>
      </c>
      <c r="F9" s="38">
        <f>'Escena 1'!$E$6</f>
        <v>0</v>
      </c>
      <c r="G9" s="39">
        <f>'Escena 2 TATI'!F7</f>
        <v>0</v>
      </c>
      <c r="H9" s="33" t="s">
        <v>60</v>
      </c>
      <c r="I9" s="34"/>
    </row>
    <row r="10" spans="2:9" ht="75" x14ac:dyDescent="0.25">
      <c r="B10" s="30">
        <v>3</v>
      </c>
      <c r="C10" s="38">
        <f>'Escena 1'!$D$6</f>
        <v>0</v>
      </c>
      <c r="D10" s="39">
        <f>'Escena 2 TAVI'!F8</f>
        <v>0</v>
      </c>
      <c r="E10" s="32" t="s">
        <v>60</v>
      </c>
      <c r="F10" s="38">
        <f>'Escena 1'!$E$6</f>
        <v>0</v>
      </c>
      <c r="G10" s="39">
        <f>'Escena 2 TATI'!F8</f>
        <v>0</v>
      </c>
      <c r="H10" s="33" t="s">
        <v>60</v>
      </c>
      <c r="I10" s="34"/>
    </row>
    <row r="11" spans="2:9" ht="75" x14ac:dyDescent="0.25">
      <c r="B11" s="30">
        <v>4</v>
      </c>
      <c r="C11" s="38">
        <f>'Escena 1'!$D$6</f>
        <v>0</v>
      </c>
      <c r="D11" s="39">
        <f>'Escena 2 TAVI'!F9</f>
        <v>0</v>
      </c>
      <c r="E11" s="32" t="s">
        <v>60</v>
      </c>
      <c r="F11" s="38">
        <f>'Escena 1'!$E$6</f>
        <v>0</v>
      </c>
      <c r="G11" s="39">
        <f>'Escena 2 TATI'!F9</f>
        <v>0</v>
      </c>
      <c r="H11" s="33" t="s">
        <v>60</v>
      </c>
      <c r="I11" s="34"/>
    </row>
    <row r="12" spans="2:9" ht="75" x14ac:dyDescent="0.25">
      <c r="B12" s="30">
        <v>5</v>
      </c>
      <c r="C12" s="38">
        <f>'Escena 1'!$D$6</f>
        <v>0</v>
      </c>
      <c r="D12" s="39">
        <f>'Escena 2 TAVI'!F10</f>
        <v>0</v>
      </c>
      <c r="E12" s="32" t="s">
        <v>60</v>
      </c>
      <c r="F12" s="38">
        <f>'Escena 1'!$E$6</f>
        <v>0</v>
      </c>
      <c r="G12" s="39">
        <f>'Escena 2 TATI'!F10</f>
        <v>0</v>
      </c>
      <c r="H12" s="33" t="s">
        <v>60</v>
      </c>
      <c r="I12" s="34"/>
    </row>
    <row r="13" spans="2:9" ht="75" x14ac:dyDescent="0.25">
      <c r="B13" s="30">
        <v>6</v>
      </c>
      <c r="C13" s="38">
        <f>'Escena 1'!$D$6</f>
        <v>0</v>
      </c>
      <c r="D13" s="39">
        <f>'Escena 2 TAVI'!F11</f>
        <v>0</v>
      </c>
      <c r="E13" s="32" t="s">
        <v>60</v>
      </c>
      <c r="F13" s="38">
        <f>'Escena 1'!$E$6</f>
        <v>0</v>
      </c>
      <c r="G13" s="39">
        <f>'Escena 2 TATI'!F11</f>
        <v>0</v>
      </c>
      <c r="H13" s="33" t="s">
        <v>60</v>
      </c>
      <c r="I13" s="34"/>
    </row>
    <row r="14" spans="2:9" ht="75" x14ac:dyDescent="0.25">
      <c r="B14" s="30">
        <v>7</v>
      </c>
      <c r="C14" s="38">
        <f>'Escena 1'!$D$6</f>
        <v>0</v>
      </c>
      <c r="D14" s="39">
        <f>'Escena 2 TAVI'!F12</f>
        <v>0</v>
      </c>
      <c r="E14" s="32" t="s">
        <v>60</v>
      </c>
      <c r="F14" s="38">
        <f>'Escena 1'!$E$6</f>
        <v>0</v>
      </c>
      <c r="G14" s="39">
        <f>'Escena 2 TATI'!F12</f>
        <v>0</v>
      </c>
      <c r="H14" s="33" t="s">
        <v>60</v>
      </c>
      <c r="I14" s="34"/>
    </row>
    <row r="15" spans="2:9" ht="75" x14ac:dyDescent="0.25">
      <c r="B15" s="30">
        <v>8</v>
      </c>
      <c r="C15" s="38">
        <f>'Escena 1'!$D$6</f>
        <v>0</v>
      </c>
      <c r="D15" s="39">
        <f>'Escena 2 TAVI'!F13</f>
        <v>0</v>
      </c>
      <c r="E15" s="32" t="s">
        <v>60</v>
      </c>
      <c r="F15" s="38">
        <f>'Escena 1'!$E$6</f>
        <v>0</v>
      </c>
      <c r="G15" s="39">
        <f>'Escena 2 TATI'!F13</f>
        <v>0</v>
      </c>
      <c r="H15" s="33" t="s">
        <v>60</v>
      </c>
      <c r="I15" s="34"/>
    </row>
    <row r="16" spans="2:9" ht="75" x14ac:dyDescent="0.25">
      <c r="B16" s="30">
        <v>9</v>
      </c>
      <c r="C16" s="38">
        <f>'Escena 1'!$D$6</f>
        <v>0</v>
      </c>
      <c r="D16" s="39">
        <f>'Escena 2 TAVI'!F14</f>
        <v>0</v>
      </c>
      <c r="E16" s="32" t="s">
        <v>60</v>
      </c>
      <c r="F16" s="38">
        <f>'Escena 1'!$E$6</f>
        <v>0</v>
      </c>
      <c r="G16" s="39">
        <f>'Escena 2 TATI'!F14</f>
        <v>0</v>
      </c>
      <c r="H16" s="33" t="s">
        <v>60</v>
      </c>
      <c r="I16" s="34"/>
    </row>
    <row r="17" spans="2:8" ht="75.75" thickBot="1" x14ac:dyDescent="0.3">
      <c r="B17" s="35">
        <v>10</v>
      </c>
      <c r="C17" s="40">
        <f>'Escena 1'!$D$6</f>
        <v>0</v>
      </c>
      <c r="D17" s="41">
        <f>'Escena 2 TAVI'!F15</f>
        <v>0</v>
      </c>
      <c r="E17" s="36" t="s">
        <v>63</v>
      </c>
      <c r="F17" s="40">
        <f>'Escena 1'!$E$6</f>
        <v>0</v>
      </c>
      <c r="G17" s="41">
        <f>'Escena 2 TATI'!F15</f>
        <v>0</v>
      </c>
      <c r="H17" s="37" t="s">
        <v>64</v>
      </c>
    </row>
  </sheetData>
  <sheetProtection algorithmName="SHA-512" hashValue="qUqfIFtMZ1FEmPv52kP8p5tTpe2Sdt2ZZL19TDjYemOI0pXZgjoM6agvoBqZskpsZGc3cHvPKR+Ob0BnmegLlg==" saltValue="UNJaejjCF9KJzGKgfMxG4A==" spinCount="100000" sheet="1" objects="1" scenarios="1"/>
  <mergeCells count="4">
    <mergeCell ref="B2:H2"/>
    <mergeCell ref="B4:H4"/>
    <mergeCell ref="C6:D6"/>
    <mergeCell ref="F6:G6"/>
  </mergeCells>
  <phoneticPr fontId="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78F2-842B-45DF-9D02-2422EDB598F6}">
  <dimension ref="B1:I7"/>
  <sheetViews>
    <sheetView showGridLines="0" showRowColHeaders="0" topLeftCell="A7" workbookViewId="0">
      <selection activeCell="B2" sqref="B2:H2"/>
    </sheetView>
  </sheetViews>
  <sheetFormatPr baseColWidth="10" defaultRowHeight="15" x14ac:dyDescent="0.25"/>
  <cols>
    <col min="1" max="1" width="4.5703125" customWidth="1"/>
    <col min="2" max="2" width="7.7109375" customWidth="1"/>
    <col min="3" max="3" width="25.7109375" customWidth="1"/>
    <col min="4" max="4" width="41.140625" customWidth="1"/>
    <col min="5" max="5" width="21" customWidth="1"/>
    <col min="6" max="6" width="16" customWidth="1"/>
    <col min="7" max="7" width="47.28515625" customWidth="1"/>
    <col min="8" max="8" width="21" customWidth="1"/>
  </cols>
  <sheetData>
    <row r="1" spans="2:9" ht="15.75" thickBot="1" x14ac:dyDescent="0.3"/>
    <row r="2" spans="2:9" ht="136.5" customHeight="1" thickBot="1" x14ac:dyDescent="0.3">
      <c r="B2" s="57" t="s">
        <v>66</v>
      </c>
      <c r="C2" s="58"/>
      <c r="D2" s="58"/>
      <c r="E2" s="58"/>
      <c r="F2" s="58"/>
      <c r="G2" s="58"/>
      <c r="H2" s="59"/>
    </row>
    <row r="3" spans="2:9" ht="12.75" customHeight="1" thickBot="1" x14ac:dyDescent="0.3">
      <c r="B3" s="69"/>
      <c r="C3" s="69"/>
      <c r="D3" s="69"/>
      <c r="E3" s="69"/>
      <c r="F3" s="69"/>
      <c r="G3" s="69"/>
      <c r="H3" s="69"/>
    </row>
    <row r="4" spans="2:9" ht="96.75" customHeight="1" thickBot="1" x14ac:dyDescent="0.3">
      <c r="B4" s="57" t="s">
        <v>67</v>
      </c>
      <c r="C4" s="58"/>
      <c r="D4" s="58"/>
      <c r="E4" s="58"/>
      <c r="F4" s="58"/>
      <c r="G4" s="58"/>
      <c r="H4" s="59"/>
    </row>
    <row r="5" spans="2:9" ht="15.75" customHeight="1" x14ac:dyDescent="0.25"/>
    <row r="6" spans="2:9" ht="37.5" x14ac:dyDescent="0.25">
      <c r="B6" s="42" t="s">
        <v>34</v>
      </c>
      <c r="C6" s="20" t="s">
        <v>35</v>
      </c>
      <c r="D6" s="20" t="s">
        <v>37</v>
      </c>
      <c r="E6" s="20" t="s">
        <v>93</v>
      </c>
      <c r="F6" s="20" t="s">
        <v>35</v>
      </c>
      <c r="G6" s="20" t="s">
        <v>37</v>
      </c>
      <c r="H6" s="20" t="s">
        <v>93</v>
      </c>
    </row>
    <row r="7" spans="2:9" ht="75" x14ac:dyDescent="0.25">
      <c r="B7" s="43">
        <v>1</v>
      </c>
      <c r="C7" s="25">
        <f>'Escena 1'!$D$6</f>
        <v>0</v>
      </c>
      <c r="D7" s="25">
        <f>'Escena 2 TAVI'!F6</f>
        <v>0</v>
      </c>
      <c r="E7" s="24" t="s">
        <v>60</v>
      </c>
      <c r="F7" s="25">
        <f>'Escena 1'!$E$6</f>
        <v>0</v>
      </c>
      <c r="G7" s="25">
        <f>'Escena 2 TATI'!F6</f>
        <v>0</v>
      </c>
      <c r="H7" s="31" t="s">
        <v>60</v>
      </c>
      <c r="I7" s="34"/>
    </row>
  </sheetData>
  <sheetProtection algorithmName="SHA-512" hashValue="LOpI6qeyfwExEnOTisC4o5BaCevC0hGKLD6ksEPG8lOQmR85zTPEVxrmFytvbmQlMx09RdRsGBZv4X+PiUR9sA==" saltValue="FPJOK3IHMQ/zi0opwkZpEQ==" spinCount="100000" sheet="1" objects="1" scenarios="1"/>
  <mergeCells count="3">
    <mergeCell ref="B2:H2"/>
    <mergeCell ref="B4:H4"/>
    <mergeCell ref="B3:H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3D61-EEBA-41FE-B7E1-0E694BD17BAA}">
  <dimension ref="B1:D19"/>
  <sheetViews>
    <sheetView showGridLines="0" showRowColHeaders="0" topLeftCell="A10" zoomScaleNormal="100" workbookViewId="0">
      <selection activeCell="D3" sqref="D3"/>
    </sheetView>
  </sheetViews>
  <sheetFormatPr baseColWidth="10" defaultRowHeight="15" x14ac:dyDescent="0.25"/>
  <cols>
    <col min="1" max="1" width="4.7109375" style="1" customWidth="1"/>
    <col min="2" max="2" width="71.7109375" style="1" customWidth="1"/>
    <col min="3" max="3" width="11.42578125" style="1"/>
    <col min="4" max="4" width="67.28515625" style="1" customWidth="1"/>
    <col min="5" max="16384" width="11.42578125" style="1"/>
  </cols>
  <sheetData>
    <row r="1" spans="2:4" ht="15.75" thickBot="1" x14ac:dyDescent="0.3"/>
    <row r="2" spans="2:4" ht="18" customHeight="1" x14ac:dyDescent="0.25">
      <c r="B2" s="70" t="s">
        <v>88</v>
      </c>
      <c r="D2" s="20" t="s">
        <v>85</v>
      </c>
    </row>
    <row r="3" spans="2:4" ht="31.5" customHeight="1" thickBot="1" x14ac:dyDescent="0.3">
      <c r="B3" s="71"/>
      <c r="D3" s="10"/>
    </row>
    <row r="4" spans="2:4" ht="15.75" thickBot="1" x14ac:dyDescent="0.3">
      <c r="B4" s="2"/>
    </row>
    <row r="5" spans="2:4" ht="17.25" customHeight="1" x14ac:dyDescent="0.25">
      <c r="B5" s="70" t="s">
        <v>89</v>
      </c>
      <c r="D5" s="20" t="s">
        <v>86</v>
      </c>
    </row>
    <row r="6" spans="2:4" ht="31.5" customHeight="1" thickBot="1" x14ac:dyDescent="0.3">
      <c r="B6" s="72"/>
      <c r="D6" s="10"/>
    </row>
    <row r="7" spans="2:4" x14ac:dyDescent="0.25">
      <c r="B7" s="72"/>
    </row>
    <row r="8" spans="2:4" ht="18.75" x14ac:dyDescent="0.25">
      <c r="B8" s="72"/>
      <c r="D8" s="20" t="s">
        <v>87</v>
      </c>
    </row>
    <row r="9" spans="2:4" ht="30.75" customHeight="1" thickBot="1" x14ac:dyDescent="0.3">
      <c r="B9" s="72"/>
      <c r="D9" s="10"/>
    </row>
    <row r="10" spans="2:4" x14ac:dyDescent="0.25">
      <c r="B10" s="72"/>
    </row>
    <row r="11" spans="2:4" x14ac:dyDescent="0.25">
      <c r="B11" s="72"/>
    </row>
    <row r="12" spans="2:4" ht="18.75" x14ac:dyDescent="0.25">
      <c r="B12" s="72"/>
      <c r="D12" s="20" t="s">
        <v>85</v>
      </c>
    </row>
    <row r="13" spans="2:4" ht="31.5" customHeight="1" thickBot="1" x14ac:dyDescent="0.3">
      <c r="B13" s="72"/>
      <c r="D13" s="44" t="s">
        <v>90</v>
      </c>
    </row>
    <row r="14" spans="2:4" ht="15.75" thickBot="1" x14ac:dyDescent="0.3">
      <c r="B14" s="71"/>
      <c r="D14"/>
    </row>
    <row r="15" spans="2:4" ht="18.75" x14ac:dyDescent="0.25">
      <c r="B15" s="2"/>
      <c r="D15" s="20" t="s">
        <v>86</v>
      </c>
    </row>
    <row r="16" spans="2:4" ht="31.5" customHeight="1" thickBot="1" x14ac:dyDescent="0.3">
      <c r="B16" s="2"/>
      <c r="D16" s="44" t="s">
        <v>91</v>
      </c>
    </row>
    <row r="17" spans="4:4" x14ac:dyDescent="0.25">
      <c r="D17"/>
    </row>
    <row r="18" spans="4:4" ht="18.75" x14ac:dyDescent="0.25">
      <c r="D18" s="20" t="s">
        <v>87</v>
      </c>
    </row>
    <row r="19" spans="4:4" ht="30.75" customHeight="1" thickBot="1" x14ac:dyDescent="0.3">
      <c r="D19" s="44" t="s">
        <v>92</v>
      </c>
    </row>
  </sheetData>
  <sheetProtection algorithmName="SHA-512" hashValue="dhu6oyCx9I38nxApW6YLBGDVOZ5JZheUcHMUOQ+2yaPupyHPX3d5ZAA12dIj7MWgdYWxTSxHvH0aoqLys9kopA==" saltValue="hFwUygi3fbbF3ldtog76sA==" spinCount="100000" sheet="1" objects="1" scenarios="1"/>
  <mergeCells count="2">
    <mergeCell ref="B2:B3"/>
    <mergeCell ref="B5:B1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09D6-9A93-41FA-BC48-8236CD8CC5F0}">
  <dimension ref="B1:H34"/>
  <sheetViews>
    <sheetView showGridLines="0" showRowColHeaders="0" topLeftCell="A2" workbookViewId="0">
      <selection activeCell="B2" sqref="B2:B22"/>
    </sheetView>
  </sheetViews>
  <sheetFormatPr baseColWidth="10" defaultRowHeight="15" x14ac:dyDescent="0.25"/>
  <cols>
    <col min="1" max="1" width="4.42578125" style="1" customWidth="1"/>
    <col min="2" max="2" width="92.7109375" style="1" customWidth="1"/>
    <col min="3" max="3" width="6.140625" style="1" customWidth="1"/>
    <col min="4" max="4" width="17" style="1" customWidth="1"/>
    <col min="5" max="5" width="14.85546875" style="1" customWidth="1"/>
    <col min="6" max="6" width="15.85546875" style="1" customWidth="1"/>
    <col min="7" max="7" width="14.28515625" style="1" customWidth="1"/>
    <col min="8" max="8" width="15.140625" style="1" customWidth="1"/>
    <col min="9" max="9" width="20.7109375" style="1" customWidth="1"/>
    <col min="10" max="16384" width="11.42578125" style="1"/>
  </cols>
  <sheetData>
    <row r="1" spans="2:8" ht="15.75" thickBot="1" x14ac:dyDescent="0.3"/>
    <row r="2" spans="2:8" ht="32.25" customHeight="1" thickBot="1" x14ac:dyDescent="0.3">
      <c r="B2" s="70" t="s">
        <v>81</v>
      </c>
      <c r="D2" s="73" t="s">
        <v>82</v>
      </c>
      <c r="E2" s="74"/>
      <c r="F2" s="74"/>
      <c r="G2" s="74"/>
      <c r="H2" s="45" t="s">
        <v>79</v>
      </c>
    </row>
    <row r="3" spans="2:8" ht="37.5" x14ac:dyDescent="0.25">
      <c r="B3" s="72"/>
      <c r="D3" s="42" t="s">
        <v>68</v>
      </c>
      <c r="E3" s="42" t="s">
        <v>69</v>
      </c>
      <c r="F3" s="42" t="s">
        <v>70</v>
      </c>
      <c r="G3" s="42" t="s">
        <v>71</v>
      </c>
      <c r="H3" s="42" t="s">
        <v>72</v>
      </c>
    </row>
    <row r="4" spans="2:8" ht="15.75" thickBot="1" x14ac:dyDescent="0.3">
      <c r="B4" s="72"/>
      <c r="D4" s="11"/>
      <c r="E4" s="12"/>
      <c r="F4" s="13"/>
      <c r="G4" s="13"/>
      <c r="H4" s="14"/>
    </row>
    <row r="5" spans="2:8" ht="15.75" thickBot="1" x14ac:dyDescent="0.3">
      <c r="B5" s="72"/>
      <c r="D5" s="11"/>
      <c r="E5" s="12"/>
      <c r="F5" s="13"/>
      <c r="G5" s="13"/>
      <c r="H5" s="13"/>
    </row>
    <row r="6" spans="2:8" ht="15.75" thickBot="1" x14ac:dyDescent="0.3">
      <c r="B6" s="72"/>
      <c r="D6" s="11"/>
      <c r="E6" s="12"/>
      <c r="F6" s="13"/>
      <c r="G6" s="13"/>
      <c r="H6" s="13"/>
    </row>
    <row r="7" spans="2:8" ht="15.75" thickBot="1" x14ac:dyDescent="0.3">
      <c r="B7" s="72"/>
      <c r="D7" s="11"/>
      <c r="E7" s="12"/>
      <c r="F7" s="13"/>
      <c r="G7" s="13"/>
      <c r="H7" s="13"/>
    </row>
    <row r="8" spans="2:8" ht="15.75" thickBot="1" x14ac:dyDescent="0.3">
      <c r="B8" s="72"/>
      <c r="D8" s="11"/>
      <c r="E8" s="12"/>
      <c r="F8" s="13"/>
      <c r="G8" s="13"/>
      <c r="H8" s="13"/>
    </row>
    <row r="9" spans="2:8" ht="15.75" thickBot="1" x14ac:dyDescent="0.3">
      <c r="B9" s="72"/>
      <c r="D9" s="11"/>
      <c r="E9" s="12"/>
      <c r="F9" s="13"/>
      <c r="G9" s="13"/>
      <c r="H9" s="13"/>
    </row>
    <row r="10" spans="2:8" ht="15.75" thickBot="1" x14ac:dyDescent="0.3">
      <c r="B10" s="72"/>
      <c r="D10" s="11"/>
      <c r="E10" s="12"/>
      <c r="F10" s="13"/>
      <c r="G10" s="13"/>
      <c r="H10" s="13"/>
    </row>
    <row r="11" spans="2:8" ht="15.75" thickBot="1" x14ac:dyDescent="0.3">
      <c r="B11" s="72"/>
      <c r="D11" s="11"/>
      <c r="E11" s="12"/>
      <c r="F11" s="13"/>
      <c r="G11" s="13"/>
      <c r="H11" s="13"/>
    </row>
    <row r="12" spans="2:8" ht="15.75" thickBot="1" x14ac:dyDescent="0.3">
      <c r="B12" s="72"/>
      <c r="D12" s="11"/>
      <c r="E12" s="12"/>
      <c r="F12" s="13"/>
      <c r="G12" s="13"/>
      <c r="H12" s="13"/>
    </row>
    <row r="13" spans="2:8" ht="15.75" thickBot="1" x14ac:dyDescent="0.3">
      <c r="B13" s="72"/>
      <c r="D13" s="11"/>
      <c r="E13" s="12"/>
      <c r="F13" s="13"/>
      <c r="G13" s="13"/>
      <c r="H13" s="13"/>
    </row>
    <row r="14" spans="2:8" ht="15.75" thickBot="1" x14ac:dyDescent="0.3">
      <c r="B14" s="72"/>
      <c r="D14" s="11"/>
      <c r="E14" s="11"/>
      <c r="F14" s="11"/>
      <c r="G14" s="11"/>
      <c r="H14" s="11"/>
    </row>
    <row r="15" spans="2:8" ht="15.75" thickBot="1" x14ac:dyDescent="0.3">
      <c r="B15" s="72"/>
      <c r="D15" s="11"/>
      <c r="E15" s="11"/>
      <c r="F15" s="11"/>
      <c r="G15" s="11"/>
      <c r="H15" s="11"/>
    </row>
    <row r="16" spans="2:8" ht="15.75" thickBot="1" x14ac:dyDescent="0.3">
      <c r="B16" s="72"/>
      <c r="D16" s="11"/>
      <c r="E16" s="11"/>
      <c r="F16" s="11"/>
      <c r="G16" s="11"/>
      <c r="H16" s="11"/>
    </row>
    <row r="17" spans="2:8" ht="15.75" thickBot="1" x14ac:dyDescent="0.3">
      <c r="B17" s="72"/>
      <c r="D17" s="11"/>
      <c r="E17" s="11"/>
      <c r="F17" s="11"/>
      <c r="G17" s="11"/>
      <c r="H17" s="11"/>
    </row>
    <row r="18" spans="2:8" ht="15.75" thickBot="1" x14ac:dyDescent="0.3">
      <c r="B18" s="72"/>
      <c r="D18" s="11"/>
      <c r="E18" s="11"/>
      <c r="F18" s="11"/>
      <c r="G18" s="11"/>
      <c r="H18" s="11"/>
    </row>
    <row r="19" spans="2:8" x14ac:dyDescent="0.25">
      <c r="B19" s="72"/>
    </row>
    <row r="20" spans="2:8" x14ac:dyDescent="0.25">
      <c r="B20" s="72"/>
    </row>
    <row r="21" spans="2:8" x14ac:dyDescent="0.25">
      <c r="B21" s="72"/>
    </row>
    <row r="22" spans="2:8" ht="24" thickBot="1" x14ac:dyDescent="0.3">
      <c r="B22" s="71"/>
      <c r="D22" s="77" t="s">
        <v>80</v>
      </c>
      <c r="E22" s="77"/>
      <c r="F22" s="77"/>
      <c r="G22" s="77"/>
      <c r="H22" s="77"/>
    </row>
    <row r="23" spans="2:8" ht="27" customHeight="1" thickBot="1" x14ac:dyDescent="0.3">
      <c r="D23" s="75" t="s">
        <v>78</v>
      </c>
      <c r="E23" s="76"/>
      <c r="F23" s="76"/>
      <c r="G23" s="76"/>
      <c r="H23" s="46">
        <v>44288</v>
      </c>
    </row>
    <row r="24" spans="2:8" ht="37.5" x14ac:dyDescent="0.25">
      <c r="D24" s="42" t="s">
        <v>68</v>
      </c>
      <c r="E24" s="42" t="s">
        <v>69</v>
      </c>
      <c r="F24" s="42" t="s">
        <v>70</v>
      </c>
      <c r="G24" s="42" t="s">
        <v>71</v>
      </c>
      <c r="H24" s="42" t="s">
        <v>72</v>
      </c>
    </row>
    <row r="25" spans="2:8" ht="15.75" thickBot="1" x14ac:dyDescent="0.3">
      <c r="D25" s="47">
        <v>44287</v>
      </c>
      <c r="E25" s="48">
        <v>0.625</v>
      </c>
      <c r="F25" s="49" t="s">
        <v>73</v>
      </c>
      <c r="G25" s="49"/>
      <c r="H25" s="50"/>
    </row>
    <row r="26" spans="2:8" ht="15.75" thickBot="1" x14ac:dyDescent="0.3">
      <c r="D26" s="47">
        <v>44288</v>
      </c>
      <c r="E26" s="48">
        <v>0.85416666666666663</v>
      </c>
      <c r="F26" s="49" t="s">
        <v>74</v>
      </c>
      <c r="G26" s="49">
        <v>1</v>
      </c>
      <c r="H26" s="49">
        <v>365</v>
      </c>
    </row>
    <row r="27" spans="2:8" ht="15.75" thickBot="1" x14ac:dyDescent="0.3">
      <c r="D27" s="47">
        <v>44289</v>
      </c>
      <c r="E27" s="48">
        <v>0.41666666666666669</v>
      </c>
      <c r="F27" s="49" t="s">
        <v>75</v>
      </c>
      <c r="G27" s="49">
        <v>1</v>
      </c>
      <c r="H27" s="49">
        <v>365</v>
      </c>
    </row>
    <row r="28" spans="2:8" ht="15.75" thickBot="1" x14ac:dyDescent="0.3">
      <c r="D28" s="47">
        <v>44291</v>
      </c>
      <c r="E28" s="48">
        <v>0.54166666666666663</v>
      </c>
      <c r="F28" s="49" t="s">
        <v>76</v>
      </c>
      <c r="G28" s="49">
        <v>2</v>
      </c>
      <c r="H28" s="49">
        <v>182</v>
      </c>
    </row>
    <row r="29" spans="2:8" ht="15.75" thickBot="1" x14ac:dyDescent="0.3">
      <c r="D29" s="47">
        <v>44295</v>
      </c>
      <c r="E29" s="48">
        <v>0.79166666666666663</v>
      </c>
      <c r="F29" s="49" t="s">
        <v>74</v>
      </c>
      <c r="G29" s="49">
        <v>4</v>
      </c>
      <c r="H29" s="49">
        <v>91</v>
      </c>
    </row>
    <row r="30" spans="2:8" ht="15.75" thickBot="1" x14ac:dyDescent="0.3">
      <c r="D30" s="47">
        <v>44302</v>
      </c>
      <c r="E30" s="48">
        <v>0.83333333333333337</v>
      </c>
      <c r="F30" s="49" t="s">
        <v>74</v>
      </c>
      <c r="G30" s="49">
        <v>7</v>
      </c>
      <c r="H30" s="49">
        <v>52</v>
      </c>
    </row>
    <row r="31" spans="2:8" ht="15.75" thickBot="1" x14ac:dyDescent="0.3">
      <c r="D31" s="47">
        <v>44316</v>
      </c>
      <c r="E31" s="48">
        <v>0.91666666666666663</v>
      </c>
      <c r="F31" s="49" t="s">
        <v>74</v>
      </c>
      <c r="G31" s="49">
        <v>14</v>
      </c>
      <c r="H31" s="49">
        <v>26</v>
      </c>
    </row>
    <row r="32" spans="2:8" ht="15.75" thickBot="1" x14ac:dyDescent="0.3">
      <c r="D32" s="47">
        <v>44346</v>
      </c>
      <c r="E32" s="48">
        <v>0.41666666666666669</v>
      </c>
      <c r="F32" s="49" t="s">
        <v>77</v>
      </c>
      <c r="G32" s="49">
        <v>30</v>
      </c>
      <c r="H32" s="49">
        <v>12</v>
      </c>
    </row>
    <row r="33" spans="4:8" ht="15.75" thickBot="1" x14ac:dyDescent="0.3">
      <c r="D33" s="47">
        <v>44407</v>
      </c>
      <c r="E33" s="48">
        <v>0.95833333333333337</v>
      </c>
      <c r="F33" s="49" t="s">
        <v>74</v>
      </c>
      <c r="G33" s="49">
        <v>61</v>
      </c>
      <c r="H33" s="49">
        <v>6</v>
      </c>
    </row>
    <row r="34" spans="4:8" ht="15.75" thickBot="1" x14ac:dyDescent="0.3">
      <c r="D34" s="47">
        <v>44500</v>
      </c>
      <c r="E34" s="48">
        <v>0.875</v>
      </c>
      <c r="F34" s="49" t="s">
        <v>74</v>
      </c>
      <c r="G34" s="49">
        <v>94</v>
      </c>
      <c r="H34" s="49">
        <v>4</v>
      </c>
    </row>
  </sheetData>
  <sheetProtection algorithmName="SHA-512" hashValue="lhkkOAMP3Y0YvEktIL6HdtaLVg7azbaiSdswBh0prPW0DObTTFjJmYTlt6exqYlerxv24nGBF9cyCBDa8x0QEw==" saltValue="R2dPW7DI6DAbN4FR5L4eZw==" spinCount="100000" sheet="1" objects="1" scenarios="1"/>
  <mergeCells count="4">
    <mergeCell ref="D2:G2"/>
    <mergeCell ref="D23:G23"/>
    <mergeCell ref="D22:H22"/>
    <mergeCell ref="B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INSTRUCCIONES</vt:lpstr>
      <vt:lpstr>Escena 1</vt:lpstr>
      <vt:lpstr>Recomp Aversivas</vt:lpstr>
      <vt:lpstr>Recomp Atractivas</vt:lpstr>
      <vt:lpstr>Escena 2 TAVI</vt:lpstr>
      <vt:lpstr>Escena 2 TATI</vt:lpstr>
      <vt:lpstr>Ensayo Mental</vt:lpstr>
      <vt:lpstr>Ejercicio de PODA</vt:lpstr>
      <vt:lpstr>Mantras</vt:lpstr>
      <vt:lpstr>Bitácora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2022-07-09T14:13:06Z</dcterms:created>
  <dcterms:modified xsi:type="dcterms:W3CDTF">2022-07-16T23:38:37Z</dcterms:modified>
</cp:coreProperties>
</file>